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/>
  <mc:AlternateContent xmlns:mc="http://schemas.openxmlformats.org/markup-compatibility/2006">
    <mc:Choice Requires="x15">
      <x15ac:absPath xmlns:x15ac="http://schemas.microsoft.com/office/spreadsheetml/2010/11/ac" url="J:\DentaQuest Institute\Safety Net Solutions\Technical Assistance 2015\Dental Program Evaluation\"/>
    </mc:Choice>
  </mc:AlternateContent>
  <xr:revisionPtr revIDLastSave="0" documentId="8_{3F195740-6431-42A5-A73E-AEF54ECEA937}" xr6:coauthVersionLast="31" xr6:coauthVersionMax="31" xr10:uidLastSave="{00000000-0000-0000-0000-000000000000}"/>
  <bookViews>
    <workbookView xWindow="0" yWindow="0" windowWidth="24000" windowHeight="10110" firstSheet="2" activeTab="6" xr2:uid="{00000000-000D-0000-FFFF-FFFF00000000}"/>
  </bookViews>
  <sheets>
    <sheet name="Dental Department Performance" sheetId="1" r:id="rId1"/>
    <sheet name="Broken Appointment Rate" sheetId="5" r:id="rId2"/>
    <sheet name="Emergency Rate" sheetId="7" r:id="rId3"/>
    <sheet name="Treatment Plan Completion " sheetId="6" r:id="rId4"/>
    <sheet name="Provider Performance" sheetId="2" r:id="rId5"/>
    <sheet name="Payer Mix" sheetId="3" r:id="rId6"/>
    <sheet name="Scope of Service" sheetId="4" r:id="rId7"/>
  </sheets>
  <calcPr calcId="179017"/>
</workbook>
</file>

<file path=xl/calcChain.xml><?xml version="1.0" encoding="utf-8"?>
<calcChain xmlns="http://schemas.openxmlformats.org/spreadsheetml/2006/main">
  <c r="H40" i="3" l="1"/>
  <c r="H39" i="3"/>
  <c r="H38" i="3"/>
  <c r="H37" i="3"/>
  <c r="H36" i="3"/>
  <c r="H35" i="3"/>
  <c r="H30" i="3"/>
  <c r="H29" i="3"/>
  <c r="H28" i="3"/>
  <c r="H27" i="3"/>
  <c r="H26" i="3"/>
  <c r="H25" i="3"/>
  <c r="H20" i="3"/>
  <c r="H19" i="3"/>
  <c r="H18" i="3"/>
  <c r="H17" i="3"/>
  <c r="H16" i="3"/>
  <c r="H15" i="3"/>
  <c r="H7" i="3"/>
  <c r="H8" i="3"/>
  <c r="H9" i="3"/>
  <c r="H10" i="3"/>
  <c r="H6" i="3"/>
  <c r="H5" i="3"/>
  <c r="F41" i="3"/>
  <c r="F31" i="3"/>
  <c r="F21" i="3"/>
  <c r="F11" i="3"/>
  <c r="G41" i="3"/>
  <c r="G31" i="3"/>
  <c r="G21" i="3"/>
  <c r="G11" i="3"/>
  <c r="I6" i="2" l="1"/>
  <c r="E41" i="3" l="1"/>
  <c r="E31" i="3"/>
  <c r="E21" i="3"/>
  <c r="E11" i="3"/>
  <c r="G15" i="4"/>
  <c r="H12" i="4" s="1"/>
  <c r="C15" i="4"/>
  <c r="D12" i="4" s="1"/>
  <c r="G29" i="4"/>
  <c r="H21" i="4" s="1"/>
  <c r="C29" i="4"/>
  <c r="D28" i="4" s="1"/>
  <c r="D12" i="1"/>
  <c r="E12" i="1"/>
  <c r="C12" i="1"/>
  <c r="B12" i="1"/>
  <c r="D8" i="1"/>
  <c r="E8" i="1"/>
  <c r="C8" i="1"/>
  <c r="B8" i="1"/>
  <c r="D7" i="1"/>
  <c r="E7" i="1"/>
  <c r="C7" i="1"/>
  <c r="B7" i="1"/>
  <c r="G6" i="5"/>
  <c r="H6" i="5" s="1"/>
  <c r="G7" i="5"/>
  <c r="H7" i="5" s="1"/>
  <c r="G8" i="5"/>
  <c r="H8" i="5" s="1"/>
  <c r="E17" i="7"/>
  <c r="E16" i="7"/>
  <c r="E15" i="7"/>
  <c r="E14" i="7"/>
  <c r="E13" i="7"/>
  <c r="E12" i="7"/>
  <c r="E11" i="7"/>
  <c r="E10" i="7"/>
  <c r="E9" i="7"/>
  <c r="C14" i="1" s="1"/>
  <c r="E8" i="7"/>
  <c r="E7" i="7"/>
  <c r="E6" i="7"/>
  <c r="E5" i="7"/>
  <c r="C41" i="3"/>
  <c r="D39" i="3" s="1"/>
  <c r="D37" i="3"/>
  <c r="D36" i="3"/>
  <c r="C31" i="3"/>
  <c r="D27" i="3" s="1"/>
  <c r="D30" i="3"/>
  <c r="D26" i="3"/>
  <c r="C21" i="3"/>
  <c r="D20" i="3" s="1"/>
  <c r="D19" i="3"/>
  <c r="D16" i="3"/>
  <c r="D15" i="3"/>
  <c r="D21" i="3" s="1"/>
  <c r="C11" i="3"/>
  <c r="D9" i="3"/>
  <c r="E7" i="6"/>
  <c r="E8" i="6"/>
  <c r="E9" i="6"/>
  <c r="E10" i="6"/>
  <c r="E11" i="6"/>
  <c r="E12" i="6"/>
  <c r="E13" i="6"/>
  <c r="E14" i="6"/>
  <c r="E15" i="6"/>
  <c r="E16" i="6"/>
  <c r="E17" i="6"/>
  <c r="E6" i="6"/>
  <c r="E5" i="6"/>
  <c r="G9" i="5"/>
  <c r="H9" i="5" s="1"/>
  <c r="G10" i="5"/>
  <c r="H10" i="5" s="1"/>
  <c r="G11" i="5"/>
  <c r="H11" i="5" s="1"/>
  <c r="G12" i="5"/>
  <c r="H12" i="5" s="1"/>
  <c r="G13" i="5"/>
  <c r="H13" i="5" s="1"/>
  <c r="G14" i="5"/>
  <c r="H14" i="5"/>
  <c r="G15" i="5"/>
  <c r="H15" i="5" s="1"/>
  <c r="G16" i="5"/>
  <c r="H16" i="5" s="1"/>
  <c r="G17" i="5"/>
  <c r="H17" i="5" s="1"/>
  <c r="G5" i="5"/>
  <c r="H5" i="5"/>
  <c r="H24" i="4"/>
  <c r="H10" i="4"/>
  <c r="I61" i="2"/>
  <c r="I60" i="2"/>
  <c r="I59" i="2"/>
  <c r="I58" i="2"/>
  <c r="I57" i="2"/>
  <c r="I56" i="2"/>
  <c r="I55" i="2"/>
  <c r="I54" i="2"/>
  <c r="I53" i="2"/>
  <c r="I52" i="2"/>
  <c r="I51" i="2"/>
  <c r="I50" i="2"/>
  <c r="I46" i="2"/>
  <c r="I45" i="2"/>
  <c r="I44" i="2"/>
  <c r="I43" i="2"/>
  <c r="I42" i="2"/>
  <c r="I41" i="2"/>
  <c r="I40" i="2"/>
  <c r="I39" i="2"/>
  <c r="I38" i="2"/>
  <c r="I37" i="2"/>
  <c r="I36" i="2"/>
  <c r="I35" i="2"/>
  <c r="F61" i="2"/>
  <c r="F60" i="2"/>
  <c r="F59" i="2"/>
  <c r="F58" i="2"/>
  <c r="F57" i="2"/>
  <c r="F56" i="2"/>
  <c r="F55" i="2"/>
  <c r="F54" i="2"/>
  <c r="F53" i="2"/>
  <c r="F52" i="2"/>
  <c r="F51" i="2"/>
  <c r="F50" i="2"/>
  <c r="F46" i="2"/>
  <c r="F45" i="2"/>
  <c r="F44" i="2"/>
  <c r="F43" i="2"/>
  <c r="F42" i="2"/>
  <c r="F41" i="2"/>
  <c r="F40" i="2"/>
  <c r="F39" i="2"/>
  <c r="F38" i="2"/>
  <c r="F37" i="2"/>
  <c r="F36" i="2"/>
  <c r="F35" i="2"/>
  <c r="D61" i="2"/>
  <c r="D60" i="2"/>
  <c r="D59" i="2"/>
  <c r="D58" i="2"/>
  <c r="D57" i="2"/>
  <c r="D56" i="2"/>
  <c r="D55" i="2"/>
  <c r="D54" i="2"/>
  <c r="D53" i="2"/>
  <c r="D52" i="2"/>
  <c r="D51" i="2"/>
  <c r="D50" i="2"/>
  <c r="D46" i="2"/>
  <c r="D45" i="2"/>
  <c r="D44" i="2"/>
  <c r="D43" i="2"/>
  <c r="D42" i="2"/>
  <c r="D41" i="2"/>
  <c r="D40" i="2"/>
  <c r="D39" i="2"/>
  <c r="D38" i="2"/>
  <c r="D37" i="2"/>
  <c r="D36" i="2"/>
  <c r="D35" i="2"/>
  <c r="I22" i="2"/>
  <c r="I23" i="2"/>
  <c r="I24" i="2"/>
  <c r="I25" i="2"/>
  <c r="I26" i="2"/>
  <c r="I27" i="2"/>
  <c r="I28" i="2"/>
  <c r="I29" i="2"/>
  <c r="I30" i="2"/>
  <c r="I31" i="2"/>
  <c r="F25" i="2"/>
  <c r="F26" i="2"/>
  <c r="F27" i="2"/>
  <c r="F28" i="2"/>
  <c r="F29" i="2"/>
  <c r="F30" i="2"/>
  <c r="F31" i="2"/>
  <c r="I21" i="2"/>
  <c r="I20" i="2"/>
  <c r="F24" i="2"/>
  <c r="F23" i="2"/>
  <c r="F22" i="2"/>
  <c r="F21" i="2"/>
  <c r="F20" i="2"/>
  <c r="D31" i="2"/>
  <c r="D30" i="2"/>
  <c r="D29" i="2"/>
  <c r="D28" i="2"/>
  <c r="D27" i="2"/>
  <c r="D26" i="2"/>
  <c r="D25" i="2"/>
  <c r="D24" i="2"/>
  <c r="D23" i="2"/>
  <c r="D22" i="2"/>
  <c r="D21" i="2"/>
  <c r="D20" i="2"/>
  <c r="D5" i="2"/>
  <c r="D7" i="2"/>
  <c r="D8" i="2"/>
  <c r="D9" i="2"/>
  <c r="I4" i="2"/>
  <c r="F4" i="2"/>
  <c r="I5" i="2"/>
  <c r="I7" i="2"/>
  <c r="I8" i="2"/>
  <c r="I9" i="2"/>
  <c r="I10" i="2"/>
  <c r="I11" i="2"/>
  <c r="I12" i="2"/>
  <c r="I13" i="2"/>
  <c r="I14" i="2"/>
  <c r="I15" i="2"/>
  <c r="I16" i="2"/>
  <c r="D6" i="2"/>
  <c r="D10" i="2"/>
  <c r="D11" i="2"/>
  <c r="D12" i="2"/>
  <c r="D13" i="2"/>
  <c r="D14" i="2"/>
  <c r="D15" i="2"/>
  <c r="D16" i="2"/>
  <c r="D4" i="2"/>
  <c r="F5" i="2"/>
  <c r="F6" i="2"/>
  <c r="F7" i="2"/>
  <c r="F8" i="2"/>
  <c r="F9" i="2"/>
  <c r="F10" i="2"/>
  <c r="F11" i="2"/>
  <c r="F12" i="2"/>
  <c r="F13" i="2"/>
  <c r="F14" i="2"/>
  <c r="F15" i="2"/>
  <c r="F16" i="2"/>
  <c r="H13" i="4"/>
  <c r="H28" i="4"/>
  <c r="H23" i="4"/>
  <c r="D21" i="4"/>
  <c r="H9" i="4"/>
  <c r="H7" i="4"/>
  <c r="H14" i="4"/>
  <c r="H6" i="4"/>
  <c r="D28" i="3"/>
  <c r="D38" i="3"/>
  <c r="D17" i="3"/>
  <c r="D25" i="3"/>
  <c r="D31" i="3" s="1"/>
  <c r="D35" i="3"/>
  <c r="D41" i="3"/>
  <c r="D6" i="3"/>
  <c r="D7" i="3"/>
  <c r="D10" i="3"/>
  <c r="D8" i="3"/>
  <c r="D5" i="3"/>
  <c r="D11" i="3" s="1"/>
  <c r="D29" i="3" l="1"/>
  <c r="D40" i="3"/>
  <c r="D18" i="3"/>
  <c r="E13" i="1"/>
  <c r="D13" i="1"/>
  <c r="B13" i="1"/>
  <c r="B14" i="1"/>
  <c r="D23" i="4"/>
  <c r="H8" i="4"/>
  <c r="H5" i="4"/>
  <c r="H15" i="4" s="1"/>
  <c r="H11" i="4"/>
  <c r="H20" i="4"/>
  <c r="H22" i="4"/>
  <c r="H26" i="4"/>
  <c r="H25" i="4"/>
  <c r="H27" i="4"/>
  <c r="H19" i="4"/>
  <c r="D24" i="4"/>
  <c r="D27" i="4"/>
  <c r="D22" i="4"/>
  <c r="D20" i="4"/>
  <c r="D19" i="4"/>
  <c r="D29" i="4" s="1"/>
  <c r="D26" i="4"/>
  <c r="D25" i="4"/>
  <c r="D11" i="4"/>
  <c r="D10" i="4"/>
  <c r="D14" i="4"/>
  <c r="D6" i="4"/>
  <c r="D8" i="4"/>
  <c r="D9" i="4"/>
  <c r="D7" i="4"/>
  <c r="D5" i="4"/>
  <c r="D13" i="4"/>
  <c r="E16" i="1"/>
  <c r="D16" i="1"/>
  <c r="C16" i="1"/>
  <c r="B16" i="1"/>
  <c r="D14" i="1"/>
  <c r="E14" i="1"/>
  <c r="C13" i="1"/>
  <c r="H29" i="4" l="1"/>
  <c r="D15" i="4"/>
</calcChain>
</file>

<file path=xl/sharedStrings.xml><?xml version="1.0" encoding="utf-8"?>
<sst xmlns="http://schemas.openxmlformats.org/spreadsheetml/2006/main" count="376" uniqueCount="163">
  <si>
    <t>Gross Charges</t>
  </si>
  <si>
    <t>Net Revenue</t>
  </si>
  <si>
    <t>Dr. X</t>
  </si>
  <si>
    <t>Visits</t>
  </si>
  <si>
    <t>Scope of Service</t>
  </si>
  <si>
    <t xml:space="preserve">Gross Charges </t>
  </si>
  <si>
    <t>Medicaid</t>
  </si>
  <si>
    <t>Self Pay</t>
  </si>
  <si>
    <t>Sliding Fee</t>
  </si>
  <si>
    <t>Commercial Ins.</t>
  </si>
  <si>
    <t>Managed Care</t>
  </si>
  <si>
    <t># of Visits</t>
  </si>
  <si>
    <t>%</t>
  </si>
  <si>
    <t>Quarter 1</t>
  </si>
  <si>
    <t>Quarter 2</t>
  </si>
  <si>
    <t>Quarter 3</t>
  </si>
  <si>
    <t>Quarter 4</t>
  </si>
  <si>
    <t>Revenue Collected</t>
  </si>
  <si>
    <t>Diagnostic</t>
  </si>
  <si>
    <t>Preventive</t>
  </si>
  <si>
    <t>Restorative</t>
  </si>
  <si>
    <t xml:space="preserve">Emergency </t>
  </si>
  <si>
    <t>Endodontics</t>
  </si>
  <si>
    <t>Periodontics</t>
  </si>
  <si>
    <t>Prosthodontics</t>
  </si>
  <si>
    <t>Adj. Services</t>
  </si>
  <si>
    <t># of Procedures</t>
  </si>
  <si>
    <t>Expenses</t>
  </si>
  <si>
    <t>Revenue per Visit</t>
  </si>
  <si>
    <t>Cost per Visit</t>
  </si>
  <si>
    <t>Procedures per Visit</t>
  </si>
  <si>
    <t>New Patients</t>
  </si>
  <si>
    <t>Unduplicated Patients</t>
  </si>
  <si>
    <t xml:space="preserve">Quarter 4 </t>
  </si>
  <si>
    <t>Dental Department Performance</t>
  </si>
  <si>
    <t>Monthly Provider Performance</t>
  </si>
  <si>
    <t>Month 1</t>
  </si>
  <si>
    <t xml:space="preserve">Month 2 </t>
  </si>
  <si>
    <t>Month 3</t>
  </si>
  <si>
    <t xml:space="preserve">Month 4 </t>
  </si>
  <si>
    <t xml:space="preserve">Net Revenue </t>
  </si>
  <si>
    <t>Revenue Per Visit</t>
  </si>
  <si>
    <t># of Days Worked</t>
  </si>
  <si>
    <t xml:space="preserve">Avg. # of Visits per Day 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</si>
  <si>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</si>
  <si>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</si>
  <si>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</si>
  <si>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</si>
  <si>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</si>
  <si>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</si>
  <si>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</si>
  <si>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</si>
  <si>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RDH. X</t>
  </si>
  <si>
    <t># Procedures</t>
  </si>
  <si>
    <t>Factors Contributing to No-Shows/Cancellations</t>
  </si>
  <si>
    <t># of Sealants</t>
  </si>
  <si>
    <t xml:space="preserve">   Totals</t>
  </si>
  <si>
    <t>Actual Visits</t>
  </si>
  <si>
    <t>No-Shows</t>
  </si>
  <si>
    <t>Cancellations</t>
  </si>
  <si>
    <t>Walk-Ins</t>
  </si>
  <si>
    <t>Scheduled Appointments</t>
  </si>
  <si>
    <t>Examples: Transportation, sickness, moved, weather issues, etc</t>
  </si>
  <si>
    <t>Divide the sum of no-shows and cancellations by the number of scheduled appointments to get the no-show rate.</t>
  </si>
  <si>
    <t xml:space="preserve"> Example:</t>
  </si>
  <si>
    <t>Oral Surgery</t>
  </si>
  <si>
    <t>D0001-D0999</t>
  </si>
  <si>
    <t>D1000-D1999</t>
  </si>
  <si>
    <t>D2000-D2999</t>
  </si>
  <si>
    <t>D3000-D3999</t>
  </si>
  <si>
    <t>D4000-D4999</t>
  </si>
  <si>
    <t>CDT Codes:</t>
  </si>
  <si>
    <t>Procedure Type:</t>
  </si>
  <si>
    <t>KEY:</t>
  </si>
  <si>
    <t>D5000-D5999</t>
  </si>
  <si>
    <t xml:space="preserve"> Excluding:</t>
  </si>
  <si>
    <t>D1310, D1320, D1330</t>
  </si>
  <si>
    <t>D0140</t>
  </si>
  <si>
    <t>D7000-D7999</t>
  </si>
  <si>
    <t>D9000-D9999</t>
  </si>
  <si>
    <t>D9110</t>
  </si>
  <si>
    <t>D0140 &amp; D9110</t>
  </si>
  <si>
    <t>Orthodontics</t>
  </si>
  <si>
    <t>D8000-D8999</t>
  </si>
  <si>
    <t>How to determine your broken appointment rate:</t>
  </si>
  <si>
    <t>Broken Appointments</t>
  </si>
  <si>
    <t>Broken Appointment Rate</t>
  </si>
  <si>
    <t>To calculate your broken appointment rate, first determine the number of scheduled visits for the reporting period.</t>
  </si>
  <si>
    <t>Scheduled Appointments: Take the actual number of visits, add no-shows and last-minute cancellationsand subtract walk-ins/same day appointments.</t>
  </si>
  <si>
    <t>Example</t>
  </si>
  <si>
    <t>Please enter zero for any of the items that you do not currently track, but please begin tracking this going forward.</t>
  </si>
  <si>
    <t>Completed Treatments</t>
  </si>
  <si>
    <t>Treatment Plan Completion Rate</t>
  </si>
  <si>
    <t>Number of Completed Treatment Dummy Codes</t>
  </si>
  <si>
    <t>To Determine Your Treatment Plan Completion Rate:</t>
  </si>
  <si>
    <t>First create a dummy code in your EDR to signify that the patients "Phase 1 treatment" is completed.</t>
  </si>
  <si>
    <t xml:space="preserve">Phase 1 treatment = all procedures needed to help the patient achieve dental disease-free oral health. </t>
  </si>
  <si>
    <t>Teach staff to enter this code when all needed phase 1 treatment has been provided for the patient.</t>
  </si>
  <si>
    <t>Other</t>
  </si>
  <si>
    <t>DEFINITIONS:</t>
  </si>
  <si>
    <t xml:space="preserve">Expenses (direct and indirect) </t>
  </si>
  <si>
    <t># of Unduplicated Patients</t>
  </si>
  <si>
    <t>Emergency Rate</t>
  </si>
  <si>
    <t># of FTE providers</t>
  </si>
  <si>
    <t># pts under 21 receiving sealants</t>
  </si>
  <si>
    <t>The number of sealants that were provided during the reporting period (ADA code D1351).</t>
  </si>
  <si>
    <t># Under 21 Receiving Sealants</t>
  </si>
  <si>
    <t># of FTE Providers</t>
  </si>
  <si>
    <t>Both the direct and indirect costs incurred by the practice for the reporting period</t>
  </si>
  <si>
    <t>Providers include anyone who provides billable services (dentists and hygienists)</t>
  </si>
  <si>
    <t xml:space="preserve">The number of patients under age 21 who received at least one sealant during the time period. (One </t>
  </si>
  <si>
    <t xml:space="preserve">   patient receiving multiple sealants would only be counted one time.)</t>
  </si>
  <si>
    <t xml:space="preserve">To Calculate the Emergency Rate: </t>
  </si>
  <si>
    <t>Number of Emergency Visits (D0140 &amp; D9110)</t>
  </si>
  <si>
    <t>Total Number of Visits</t>
  </si>
  <si>
    <t xml:space="preserve">Note: To ensure accuracy, one of these codes must be applied at every emergency visit – including those when
 definitive care is provided (such as an extraction). </t>
  </si>
  <si>
    <t xml:space="preserve">    Divide the total number of emergency visits (CDT codes D0140 and D9110) by the total number of visits for 
   the reporting period. </t>
  </si>
  <si>
    <t xml:space="preserve">    the reporting period.</t>
  </si>
  <si>
    <t xml:space="preserve">    definitive care is provided (such as an extraction).  Consider a utilizing a dummy code for when the D0140</t>
  </si>
  <si>
    <t xml:space="preserve">    or D9110 cannot be used for billing purposes.
</t>
  </si>
  <si>
    <t>Treatment Completion Rate</t>
  </si>
  <si>
    <t xml:space="preserve">   Q1 Totals</t>
  </si>
  <si>
    <t xml:space="preserve">   Q2 Totals</t>
  </si>
  <si>
    <t xml:space="preserve">   Q3 Totals</t>
  </si>
  <si>
    <t xml:space="preserve">   Q4 Totals</t>
  </si>
  <si>
    <t>Directions:</t>
  </si>
  <si>
    <t>Please use this dental department performance tracking tool to help you monitor operations in your clinic.</t>
  </si>
  <si>
    <t>*Please note: broken appointment rate, emergency rate, and treatment completion rate will all be pulled from their correlating</t>
  </si>
  <si>
    <t xml:space="preserve">   worksheet tabs.  As you complete those worksheets your quarterly average will be automatically pulled to this sheet.</t>
  </si>
  <si>
    <t>The total (non-discounted) amount charged for all services provided during the time period.</t>
  </si>
  <si>
    <t xml:space="preserve">The total amount of revenue collected by the dental program during the time period. (Including all </t>
  </si>
  <si>
    <t xml:space="preserve">   sources of revenue such as grants, interest income, etc. in addition to patient-generated revenue.) </t>
  </si>
  <si>
    <t xml:space="preserve">The overall number of patient visits that occurred during the reporting period. (Multiple visits by the </t>
  </si>
  <si>
    <t xml:space="preserve">   same patient should be counted in this number.)</t>
  </si>
  <si>
    <t>Number of unique patients who were seen at the dental practice during the reporting period. (Multiple</t>
  </si>
  <si>
    <t xml:space="preserve">   visits by the same patient would only be counted one time.)</t>
  </si>
  <si>
    <t>Number of patients who received an initial comprehensive exam (D0150).</t>
  </si>
  <si>
    <t xml:space="preserve">   Direct expenses: Costs directly associated with the dental program (salary and non-salary).</t>
  </si>
  <si>
    <t xml:space="preserve">   Indirect expenses: Administrative and/or agency overhead costs that are allocated to dental.</t>
  </si>
  <si>
    <t>Net revenue divided by the total number of visits for the reporting period. (Automatically calculated)</t>
  </si>
  <si>
    <t>Total expenses divided by the total number of visits for the reporting period. (Automatically calculated)</t>
  </si>
  <si>
    <t xml:space="preserve">   include most CDT codes and also dummy codes such as denture try-ins and suture removal.  </t>
  </si>
  <si>
    <t xml:space="preserve">The total number of procedure codes identifying that oral health services were provided.  This would  </t>
  </si>
  <si>
    <t xml:space="preserve">   Please do not include CDT or dummy codes used for “tracking” purposes such as codes that track </t>
  </si>
  <si>
    <t xml:space="preserve">   missed appointments, cancelations, treatment plan completion, the UDS Sealant metric, etc.</t>
  </si>
  <si>
    <t>Total number of procedures divided by total number of visits for the reporting period.</t>
  </si>
  <si>
    <t xml:space="preserve">*Please note that this metric will automatically calculate as you complete the cells within the "Broken </t>
  </si>
  <si>
    <t xml:space="preserve">   Appointment Rate" tab.  The first quarter will calculate the average of the first three months, the</t>
  </si>
  <si>
    <t xml:space="preserve">   second quarter the average of the 4th through the 6th month, and so on. </t>
  </si>
  <si>
    <t>*Please note that this metric will automatically calculate as you complete the cells within the</t>
  </si>
  <si>
    <t xml:space="preserve">*Please note that this metric will automatically calculate as you complete the cells within the </t>
  </si>
  <si>
    <t xml:space="preserve">   "Emergency Rate" tab.  The first quarter will calculate the average of the first three months, the</t>
  </si>
  <si>
    <t xml:space="preserve">   "Treatment Plan Completion Rate" tab.  The first quarter will calculate the average of the first three</t>
  </si>
  <si>
    <t xml:space="preserve">    months, the second quarter the average of the 4th through the 6th month, and so on. </t>
  </si>
  <si>
    <t>In the chart above, only enter your clinic data into the white boxes. (The shaded boxes will be automatically calculated for you.)</t>
  </si>
  <si>
    <t xml:space="preserve">   services, &amp; extraction of hopeless teeth.)</t>
  </si>
  <si>
    <t xml:space="preserve">  This includes: diagnostics, preventive services, and elimination of disease procedures (restorative services, minor periodontal</t>
  </si>
  <si>
    <t>Number of Created Treatment Plans (D0120, D0145, &amp; D0150)</t>
  </si>
  <si>
    <t>During every periodic and comprehensive exam (D0120, D0145, &amp; D0150) Patients receive a treatment plan according to their needs.</t>
  </si>
  <si>
    <t>Divide the number of completed treatment plans by the number of created treatment plans. (D0120's + D0145's + D0150's)</t>
  </si>
  <si>
    <t xml:space="preserve">Expected Revenue </t>
  </si>
  <si>
    <t>Collection Rate</t>
  </si>
  <si>
    <t>Payer Mix and Collection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</si>
</sst>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%"/>
  </numFmts>
  <fonts count="24" x14ac:knownFonts="1">
    <font>
      <sz val="10"/>
      <name val="Arial"/>
    </font>
    <font>
      <sz val="11"/>
      <color theme="1"/>
      <name val="Book Antiqua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Book Antiqua"/>
      <family val="2"/>
      <scheme val="minor"/>
    </font>
    <font>
      <b/>
      <sz val="11"/>
      <color rgb="FFFA7D00"/>
      <name val="Book Antiqua"/>
      <family val="2"/>
      <scheme val="minor"/>
    </font>
    <font>
      <i/>
      <sz val="11"/>
      <color rgb="FF7F7F7F"/>
      <name val="Book Antiqua"/>
      <family val="2"/>
      <scheme val="minor"/>
    </font>
    <font>
      <b/>
      <sz val="15"/>
      <color theme="3"/>
      <name val="Book Antiqua"/>
      <family val="2"/>
      <scheme val="minor"/>
    </font>
    <font>
      <b/>
      <sz val="13"/>
      <color theme="3"/>
      <name val="Book Antiqua"/>
      <family val="2"/>
      <scheme val="minor"/>
    </font>
    <font>
      <b/>
      <sz val="11"/>
      <color theme="3"/>
      <name val="Book Antiqua"/>
      <family val="2"/>
      <scheme val="minor"/>
    </font>
    <font>
      <b/>
      <sz val="11"/>
      <color rgb="FF3F3F3F"/>
      <name val="Book Antiqua"/>
      <family val="2"/>
      <scheme val="minor"/>
    </font>
    <font>
      <b/>
      <sz val="18"/>
      <color theme="3"/>
      <name val="Lucida Sans"/>
      <family val="2"/>
      <scheme val="major"/>
    </font>
    <font>
      <sz val="14"/>
      <color theme="1"/>
      <name val="Book Antiqua"/>
      <family val="2"/>
      <scheme val="minor"/>
    </font>
    <font>
      <b/>
      <sz val="11"/>
      <color rgb="FF777777"/>
      <name val="Book Antiqua"/>
      <family val="1"/>
      <scheme val="minor"/>
    </font>
    <font>
      <b/>
      <sz val="11"/>
      <color rgb="FF777777"/>
      <name val="Book Antiqua"/>
      <family val="1"/>
    </font>
    <font>
      <sz val="11"/>
      <name val="Book Antiqua"/>
      <family val="1"/>
      <scheme val="minor"/>
    </font>
    <font>
      <sz val="12"/>
      <name val="Book Antiqua"/>
      <family val="1"/>
      <scheme val="minor"/>
    </font>
    <font>
      <b/>
      <sz val="11"/>
      <name val="Book Antiqua"/>
      <family val="1"/>
      <scheme val="minor"/>
    </font>
    <font>
      <sz val="10"/>
      <name val="Book Antiqua"/>
      <family val="1"/>
      <scheme val="minor"/>
    </font>
    <font>
      <sz val="10"/>
      <color theme="1"/>
      <name val="Arial"/>
      <family val="2"/>
    </font>
    <font>
      <b/>
      <sz val="12"/>
      <name val="Book Antiqua"/>
      <family val="1"/>
      <scheme val="minor"/>
    </font>
    <font>
      <sz val="1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0.79998168889431442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theme="4" tint="0.39997558519241921"/>
      </bottom>
      <diagonal/>
    </border>
    <border>
      <left/>
      <right/>
      <top style="medium">
        <color indexed="64"/>
      </top>
      <bottom style="medium">
        <color theme="4" tint="0.39997558519241921"/>
      </bottom>
      <diagonal/>
    </border>
    <border>
      <left/>
      <right style="medium">
        <color indexed="64"/>
      </right>
      <top style="medium">
        <color indexed="64"/>
      </top>
      <bottom style="medium">
        <color theme="4" tint="0.39997558519241921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indexed="64"/>
      </left>
      <right style="thin">
        <color theme="3" tint="0.59999389629810485"/>
      </right>
      <top style="medium">
        <color indexed="64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indexed="64"/>
      </top>
      <bottom style="thin">
        <color theme="3" tint="0.59999389629810485"/>
      </bottom>
      <diagonal/>
    </border>
    <border>
      <left style="thin">
        <color theme="3" tint="0.59999389629810485"/>
      </left>
      <right style="medium">
        <color indexed="64"/>
      </right>
      <top style="medium">
        <color indexed="64"/>
      </top>
      <bottom style="thin">
        <color theme="3" tint="0.59999389629810485"/>
      </bottom>
      <diagonal/>
    </border>
    <border>
      <left style="medium">
        <color indexed="64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medium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indexed="64"/>
      </left>
      <right style="thin">
        <color theme="3" tint="0.59999389629810485"/>
      </right>
      <top style="thin">
        <color theme="3" tint="0.59999389629810485"/>
      </top>
      <bottom style="medium">
        <color indexed="64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medium">
        <color indexed="64"/>
      </bottom>
      <diagonal/>
    </border>
    <border>
      <left style="thin">
        <color theme="3" tint="0.59999389629810485"/>
      </left>
      <right style="medium">
        <color indexed="64"/>
      </right>
      <top style="thin">
        <color theme="3" tint="0.59999389629810485"/>
      </top>
      <bottom style="medium">
        <color indexed="64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medium">
        <color indexed="64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/>
      <bottom style="thick">
        <color theme="4" tint="0.499984740745262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medium">
        <color indexed="64"/>
      </top>
      <bottom/>
      <diagonal/>
    </border>
    <border>
      <left style="thin">
        <color theme="3" tint="0.59999389629810485"/>
      </left>
      <right/>
      <top style="medium">
        <color indexed="64"/>
      </top>
      <bottom/>
      <diagonal/>
    </border>
    <border>
      <left/>
      <right style="thin">
        <color theme="3" tint="0.59999389629810485"/>
      </right>
      <top style="medium">
        <color indexed="64"/>
      </top>
      <bottom/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/>
      <right style="thick">
        <color theme="0" tint="-0.24994659260841701"/>
      </right>
      <top style="thick">
        <color theme="4" tint="0.499984740745262"/>
      </top>
      <bottom/>
      <diagonal/>
    </border>
    <border>
      <left/>
      <right style="thick">
        <color theme="0" tint="-0.24994659260841701"/>
      </right>
      <top/>
      <bottom/>
      <diagonal/>
    </border>
    <border>
      <left style="thin">
        <color rgb="FFB2B2B2"/>
      </left>
      <right style="thick">
        <color theme="0" tint="-0.24994659260841701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B2B2B2"/>
      </bottom>
      <diagonal/>
    </border>
    <border>
      <left/>
      <right style="thick">
        <color rgb="FFB2B2B2"/>
      </right>
      <top/>
      <bottom style="thick">
        <color rgb="FFB2B2B2"/>
      </bottom>
      <diagonal/>
    </border>
    <border>
      <left/>
      <right style="thick">
        <color theme="0" tint="-0.24994659260841701"/>
      </right>
      <top/>
      <bottom style="thick">
        <color theme="4" tint="0.499984740745262"/>
      </bottom>
      <diagonal/>
    </border>
    <border>
      <left style="medium">
        <color theme="0" tint="-0.24994659260841701"/>
      </left>
      <right/>
      <top style="medium">
        <color theme="4" tint="0.39997558519241921"/>
      </top>
      <bottom/>
      <diagonal/>
    </border>
    <border>
      <left style="medium">
        <color theme="0" tint="-0.24994659260841701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0" tint="-0.24994659260841701"/>
      </left>
      <right style="thin">
        <color rgb="FFB2B2B2"/>
      </right>
      <top/>
      <bottom style="thick">
        <color rgb="FFB2B2B2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medium">
        <color theme="4" tint="0.39997558519241921"/>
      </bottom>
      <diagonal/>
    </border>
    <border>
      <left/>
      <right/>
      <top style="thick">
        <color theme="0" tint="-0.24994659260841701"/>
      </top>
      <bottom style="medium">
        <color theme="4" tint="0.39997558519241921"/>
      </bottom>
      <diagonal/>
    </border>
    <border>
      <left/>
      <right style="thick">
        <color theme="0" tint="-0.24994659260841701"/>
      </right>
      <top style="thick">
        <color theme="0" tint="-0.24994659260841701"/>
      </top>
      <bottom style="medium">
        <color theme="4" tint="0.39997558519241921"/>
      </bottom>
      <diagonal/>
    </border>
    <border>
      <left style="thin">
        <color rgb="FFB2B2B2"/>
      </left>
      <right style="thick">
        <color rgb="FFB2B2B2"/>
      </right>
      <top style="thin">
        <color rgb="FFB2B2B2"/>
      </top>
      <bottom style="thin">
        <color rgb="FFB2B2B2"/>
      </bottom>
      <diagonal/>
    </border>
    <border>
      <left/>
      <right style="thick">
        <color rgb="FFB2B2B2"/>
      </right>
      <top/>
      <bottom/>
      <diagonal/>
    </border>
    <border>
      <left/>
      <right/>
      <top style="thick">
        <color theme="4" tint="0.499984740745262"/>
      </top>
      <bottom style="thick">
        <color theme="4" tint="0.49998474074526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/>
      </left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ck">
        <color theme="4" tint="0.499984740745262"/>
      </top>
      <bottom style="thin">
        <color theme="4" tint="0.39994506668294322"/>
      </bottom>
      <diagonal/>
    </border>
    <border>
      <left style="thin">
        <color theme="4" tint="0.39982299264503923"/>
      </left>
      <right style="thin">
        <color theme="4" tint="0.39985351115451523"/>
      </right>
      <top style="thick">
        <color theme="4" tint="0.499984740745262"/>
      </top>
      <bottom style="thin">
        <color theme="4" tint="0.39985351115451523"/>
      </bottom>
      <diagonal/>
    </border>
    <border>
      <left style="thin">
        <color theme="4" tint="0.39982299264503923"/>
      </left>
      <right style="thin">
        <color theme="4" tint="0.39982299264503923"/>
      </right>
      <top style="thick">
        <color theme="4" tint="0.499984740745262"/>
      </top>
      <bottom style="thin">
        <color theme="4" tint="0.39985351115451523"/>
      </bottom>
      <diagonal/>
    </border>
    <border>
      <left style="thin">
        <color theme="4" tint="0.39991454817346722"/>
      </left>
      <right style="thin">
        <color theme="4" tint="0.39991454817346722"/>
      </right>
      <top style="thin">
        <color theme="4" tint="0.39991454817346722"/>
      </top>
      <bottom style="thin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ck">
        <color theme="4" tint="0.499984740745262"/>
      </top>
      <bottom/>
      <diagonal/>
    </border>
    <border>
      <left style="medium">
        <color indexed="64"/>
      </left>
      <right style="thin">
        <color rgb="FF3F3F3F"/>
      </right>
      <top style="thin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B2B2B2"/>
      </top>
      <bottom style="thin">
        <color indexed="64"/>
      </bottom>
      <diagonal/>
    </border>
    <border>
      <left style="thin">
        <color indexed="64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/>
      <right/>
      <top style="thin">
        <color indexed="64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rgb="FFB2B2B2"/>
      </bottom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13" applyNumberFormat="0" applyAlignment="0" applyProtection="0"/>
    <xf numFmtId="4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3" fillId="6" borderId="17" applyNumberFormat="0" applyFont="0" applyAlignment="0" applyProtection="0"/>
    <xf numFmtId="0" fontId="12" fillId="5" borderId="18" applyNumberForma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9"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11" fillId="0" borderId="0" xfId="10"/>
    <xf numFmtId="0" fontId="11" fillId="0" borderId="16" xfId="9"/>
    <xf numFmtId="0" fontId="8" fillId="0" borderId="0" xfId="6"/>
    <xf numFmtId="0" fontId="10" fillId="0" borderId="15" xfId="8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1" fillId="0" borderId="19" xfId="9" applyBorder="1"/>
    <xf numFmtId="0" fontId="11" fillId="0" borderId="20" xfId="9" applyBorder="1"/>
    <xf numFmtId="0" fontId="11" fillId="0" borderId="21" xfId="9" applyBorder="1"/>
    <xf numFmtId="0" fontId="0" fillId="0" borderId="1" xfId="0" applyBorder="1"/>
    <xf numFmtId="0" fontId="11" fillId="0" borderId="0" xfId="10" applyBorder="1"/>
    <xf numFmtId="0" fontId="11" fillId="0" borderId="2" xfId="10" applyBorder="1"/>
    <xf numFmtId="0" fontId="6" fillId="2" borderId="1" xfId="1" applyBorder="1"/>
    <xf numFmtId="0" fontId="6" fillId="2" borderId="3" xfId="1" applyBorder="1"/>
    <xf numFmtId="0" fontId="11" fillId="0" borderId="1" xfId="10" applyBorder="1"/>
    <xf numFmtId="0" fontId="15" fillId="0" borderId="0" xfId="0" applyFont="1" applyBorder="1" applyAlignment="1">
      <alignment horizontal="center" vertical="center" wrapText="1"/>
    </xf>
    <xf numFmtId="0" fontId="11" fillId="0" borderId="0" xfId="9" applyBorder="1" applyAlignment="1">
      <alignment horizontal="center" vertical="center"/>
    </xf>
    <xf numFmtId="0" fontId="11" fillId="0" borderId="0" xfId="9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0" xfId="0" applyBorder="1"/>
    <xf numFmtId="0" fontId="17" fillId="0" borderId="0" xfId="0" applyFont="1" applyAlignment="1">
      <alignment horizontal="left"/>
    </xf>
    <xf numFmtId="0" fontId="6" fillId="4" borderId="0" xfId="3" applyBorder="1" applyAlignment="1">
      <alignment horizontal="center"/>
    </xf>
    <xf numFmtId="0" fontId="0" fillId="0" borderId="0" xfId="0" applyAlignment="1">
      <alignment horizontal="center" vertical="center"/>
    </xf>
    <xf numFmtId="4" fontId="10" fillId="0" borderId="15" xfId="8" applyNumberFormat="1"/>
    <xf numFmtId="4" fontId="0" fillId="0" borderId="0" xfId="0" applyNumberFormat="1"/>
    <xf numFmtId="0" fontId="3" fillId="0" borderId="0" xfId="0" applyFont="1"/>
    <xf numFmtId="0" fontId="7" fillId="5" borderId="13" xfId="4" applyBorder="1" applyAlignment="1">
      <alignment horizontal="center" vertical="center"/>
    </xf>
    <xf numFmtId="0" fontId="7" fillId="5" borderId="24" xfId="4" applyBorder="1" applyAlignment="1">
      <alignment horizontal="center" vertical="center"/>
    </xf>
    <xf numFmtId="0" fontId="7" fillId="5" borderId="27" xfId="4" applyBorder="1" applyAlignment="1">
      <alignment horizontal="center" vertical="center"/>
    </xf>
    <xf numFmtId="0" fontId="7" fillId="5" borderId="28" xfId="4" applyBorder="1" applyAlignment="1">
      <alignment horizontal="center" vertical="center"/>
    </xf>
    <xf numFmtId="0" fontId="7" fillId="5" borderId="29" xfId="4" applyBorder="1" applyAlignment="1">
      <alignment horizontal="center" vertical="center"/>
    </xf>
    <xf numFmtId="0" fontId="7" fillId="5" borderId="30" xfId="4" applyBorder="1" applyAlignment="1">
      <alignment horizontal="center" vertical="center"/>
    </xf>
    <xf numFmtId="0" fontId="7" fillId="5" borderId="31" xfId="4" applyBorder="1" applyAlignment="1">
      <alignment horizontal="center" vertical="center"/>
    </xf>
    <xf numFmtId="0" fontId="6" fillId="2" borderId="4" xfId="1" applyBorder="1"/>
    <xf numFmtId="0" fontId="7" fillId="5" borderId="32" xfId="4" applyBorder="1" applyAlignment="1">
      <alignment horizontal="center" vertical="center"/>
    </xf>
    <xf numFmtId="0" fontId="7" fillId="5" borderId="33" xfId="4" applyBorder="1" applyAlignment="1">
      <alignment horizontal="center" vertical="center"/>
    </xf>
    <xf numFmtId="0" fontId="18" fillId="0" borderId="0" xfId="0" applyFont="1"/>
    <xf numFmtId="0" fontId="7" fillId="5" borderId="36" xfId="4" applyBorder="1" applyAlignment="1">
      <alignment horizontal="center" vertical="center" wrapText="1"/>
    </xf>
    <xf numFmtId="0" fontId="7" fillId="5" borderId="37" xfId="4" applyBorder="1" applyAlignment="1">
      <alignment horizontal="center" vertical="center"/>
    </xf>
    <xf numFmtId="0" fontId="6" fillId="4" borderId="5" xfId="3" applyBorder="1" applyAlignment="1">
      <alignment horizontal="center"/>
    </xf>
    <xf numFmtId="0" fontId="7" fillId="5" borderId="54" xfId="4" applyBorder="1" applyAlignment="1">
      <alignment horizontal="center" vertical="center"/>
    </xf>
    <xf numFmtId="0" fontId="7" fillId="5" borderId="55" xfId="4" applyBorder="1" applyAlignment="1">
      <alignment horizontal="center" vertical="center"/>
    </xf>
    <xf numFmtId="0" fontId="7" fillId="5" borderId="56" xfId="4" applyBorder="1" applyAlignment="1">
      <alignment horizontal="center" vertical="center" wrapText="1"/>
    </xf>
    <xf numFmtId="0" fontId="0" fillId="0" borderId="67" xfId="0" applyBorder="1"/>
    <xf numFmtId="0" fontId="14" fillId="3" borderId="68" xfId="2" applyFont="1" applyBorder="1"/>
    <xf numFmtId="0" fontId="14" fillId="3" borderId="69" xfId="2" applyFont="1" applyBorder="1"/>
    <xf numFmtId="9" fontId="21" fillId="3" borderId="17" xfId="13" applyFont="1" applyFill="1" applyBorder="1" applyAlignment="1">
      <alignment horizontal="center" vertical="center"/>
    </xf>
    <xf numFmtId="9" fontId="21" fillId="3" borderId="63" xfId="13" applyFont="1" applyFill="1" applyBorder="1" applyAlignment="1">
      <alignment horizontal="center" vertical="center"/>
    </xf>
    <xf numFmtId="165" fontId="21" fillId="3" borderId="17" xfId="5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21" fillId="3" borderId="17" xfId="13" applyNumberFormat="1" applyFont="1" applyFill="1" applyBorder="1" applyAlignment="1">
      <alignment horizontal="center" vertical="center"/>
    </xf>
    <xf numFmtId="165" fontId="21" fillId="3" borderId="73" xfId="5" applyNumberFormat="1" applyFont="1" applyFill="1" applyBorder="1" applyAlignment="1">
      <alignment horizontal="center" vertical="center"/>
    </xf>
    <xf numFmtId="0" fontId="21" fillId="3" borderId="73" xfId="13" applyNumberFormat="1" applyFont="1" applyFill="1" applyBorder="1" applyAlignment="1">
      <alignment horizontal="center" vertical="center"/>
    </xf>
    <xf numFmtId="9" fontId="21" fillId="3" borderId="73" xfId="13" applyFont="1" applyFill="1" applyBorder="1" applyAlignment="1">
      <alignment horizontal="center" vertical="center"/>
    </xf>
    <xf numFmtId="9" fontId="21" fillId="3" borderId="17" xfId="13" applyNumberFormat="1" applyFont="1" applyFill="1" applyBorder="1" applyAlignment="1">
      <alignment horizontal="center" vertical="center"/>
    </xf>
    <xf numFmtId="0" fontId="0" fillId="0" borderId="75" xfId="0" applyBorder="1"/>
    <xf numFmtId="165" fontId="0" fillId="9" borderId="0" xfId="0" applyNumberFormat="1" applyFill="1" applyAlignment="1">
      <alignment horizontal="center" vertical="center"/>
    </xf>
    <xf numFmtId="164" fontId="0" fillId="9" borderId="76" xfId="0" applyNumberFormat="1" applyFill="1" applyBorder="1" applyAlignment="1">
      <alignment horizontal="center" vertical="center"/>
    </xf>
    <xf numFmtId="165" fontId="0" fillId="9" borderId="76" xfId="0" applyNumberFormat="1" applyFill="1" applyBorder="1" applyAlignment="1">
      <alignment horizontal="center" vertical="center"/>
    </xf>
    <xf numFmtId="164" fontId="0" fillId="9" borderId="77" xfId="0" applyNumberFormat="1" applyFill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165" fontId="0" fillId="0" borderId="77" xfId="0" applyNumberFormat="1" applyBorder="1" applyAlignment="1">
      <alignment horizontal="center" vertical="center"/>
    </xf>
    <xf numFmtId="165" fontId="0" fillId="9" borderId="77" xfId="0" applyNumberFormat="1" applyFill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1" fillId="0" borderId="75" xfId="9" applyBorder="1" applyAlignment="1">
      <alignment horizontal="center" vertical="center"/>
    </xf>
    <xf numFmtId="0" fontId="11" fillId="0" borderId="75" xfId="9" applyBorder="1" applyAlignment="1">
      <alignment horizontal="center" vertical="center" wrapText="1"/>
    </xf>
    <xf numFmtId="4" fontId="11" fillId="0" borderId="75" xfId="9" applyNumberFormat="1" applyBorder="1" applyAlignment="1">
      <alignment horizontal="center" vertical="center"/>
    </xf>
    <xf numFmtId="4" fontId="11" fillId="0" borderId="75" xfId="9" applyNumberFormat="1" applyFill="1" applyBorder="1" applyAlignment="1">
      <alignment horizontal="center" vertical="center"/>
    </xf>
    <xf numFmtId="0" fontId="17" fillId="9" borderId="78" xfId="0" applyFont="1" applyFill="1" applyBorder="1"/>
    <xf numFmtId="164" fontId="0" fillId="9" borderId="79" xfId="0" applyNumberFormat="1" applyFill="1" applyBorder="1" applyAlignment="1">
      <alignment horizontal="center" vertical="center"/>
    </xf>
    <xf numFmtId="165" fontId="0" fillId="9" borderId="79" xfId="0" applyNumberFormat="1" applyFill="1" applyBorder="1" applyAlignment="1">
      <alignment horizontal="center" vertical="center"/>
    </xf>
    <xf numFmtId="164" fontId="0" fillId="9" borderId="81" xfId="0" applyNumberFormat="1" applyFill="1" applyBorder="1" applyAlignment="1">
      <alignment horizontal="center" vertical="center"/>
    </xf>
    <xf numFmtId="165" fontId="0" fillId="9" borderId="80" xfId="0" applyNumberFormat="1" applyFill="1" applyBorder="1" applyAlignment="1">
      <alignment horizontal="center" vertical="center"/>
    </xf>
    <xf numFmtId="164" fontId="0" fillId="9" borderId="82" xfId="0" applyNumberFormat="1" applyFill="1" applyBorder="1" applyAlignment="1">
      <alignment horizontal="center" vertical="center"/>
    </xf>
    <xf numFmtId="164" fontId="0" fillId="9" borderId="83" xfId="0" applyNumberFormat="1" applyFill="1" applyBorder="1" applyAlignment="1">
      <alignment horizontal="center" vertical="center"/>
    </xf>
    <xf numFmtId="165" fontId="0" fillId="9" borderId="83" xfId="0" applyNumberFormat="1" applyFill="1" applyBorder="1" applyAlignment="1">
      <alignment horizontal="center" vertical="center"/>
    </xf>
    <xf numFmtId="165" fontId="0" fillId="9" borderId="82" xfId="0" applyNumberFormat="1" applyFill="1" applyBorder="1" applyAlignment="1">
      <alignment horizontal="center" vertical="center"/>
    </xf>
    <xf numFmtId="0" fontId="6" fillId="2" borderId="85" xfId="1" applyBorder="1"/>
    <xf numFmtId="0" fontId="18" fillId="6" borderId="89" xfId="11" applyFont="1" applyBorder="1" applyAlignment="1">
      <alignment horizontal="center"/>
    </xf>
    <xf numFmtId="0" fontId="18" fillId="6" borderId="90" xfId="11" applyFont="1" applyBorder="1" applyAlignment="1">
      <alignment horizontal="center"/>
    </xf>
    <xf numFmtId="0" fontId="18" fillId="6" borderId="91" xfId="11" applyFont="1" applyBorder="1" applyAlignment="1">
      <alignment horizontal="center"/>
    </xf>
    <xf numFmtId="0" fontId="22" fillId="6" borderId="51" xfId="11" applyFont="1" applyBorder="1" applyAlignment="1">
      <alignment horizontal="center" vertical="center"/>
    </xf>
    <xf numFmtId="0" fontId="7" fillId="8" borderId="56" xfId="4" applyFill="1" applyBorder="1" applyAlignment="1">
      <alignment horizontal="center" vertical="center"/>
    </xf>
    <xf numFmtId="166" fontId="7" fillId="8" borderId="38" xfId="4" applyNumberFormat="1" applyFill="1" applyBorder="1" applyAlignment="1">
      <alignment horizontal="center" vertical="center"/>
    </xf>
    <xf numFmtId="0" fontId="7" fillId="8" borderId="58" xfId="4" applyFill="1" applyBorder="1" applyAlignment="1">
      <alignment horizontal="center" vertical="center"/>
    </xf>
    <xf numFmtId="166" fontId="7" fillId="8" borderId="53" xfId="4" applyNumberFormat="1" applyFill="1" applyBorder="1" applyAlignment="1">
      <alignment horizontal="center" vertical="center"/>
    </xf>
    <xf numFmtId="0" fontId="7" fillId="8" borderId="59" xfId="4" applyFill="1" applyBorder="1" applyAlignment="1">
      <alignment horizontal="center" vertical="center"/>
    </xf>
    <xf numFmtId="0" fontId="7" fillId="8" borderId="60" xfId="4" applyFill="1" applyBorder="1" applyAlignment="1">
      <alignment horizontal="center" vertical="center"/>
    </xf>
    <xf numFmtId="0" fontId="7" fillId="8" borderId="57" xfId="4" applyFill="1" applyBorder="1" applyAlignment="1">
      <alignment horizontal="center" vertical="center"/>
    </xf>
    <xf numFmtId="166" fontId="7" fillId="8" borderId="40" xfId="4" applyNumberFormat="1" applyFill="1" applyBorder="1" applyAlignment="1">
      <alignment horizontal="center" vertical="center"/>
    </xf>
    <xf numFmtId="0" fontId="7" fillId="8" borderId="35" xfId="4" applyFill="1" applyBorder="1" applyAlignment="1">
      <alignment horizontal="center" vertical="center"/>
    </xf>
    <xf numFmtId="0" fontId="7" fillId="8" borderId="46" xfId="4" applyFill="1" applyBorder="1" applyAlignment="1">
      <alignment horizontal="center" vertical="center"/>
    </xf>
    <xf numFmtId="166" fontId="7" fillId="8" borderId="43" xfId="4" applyNumberFormat="1" applyFill="1" applyBorder="1" applyAlignment="1">
      <alignment horizontal="center" vertical="center"/>
    </xf>
    <xf numFmtId="0" fontId="6" fillId="8" borderId="5" xfId="3" applyFill="1" applyBorder="1" applyAlignment="1">
      <alignment horizontal="center"/>
    </xf>
    <xf numFmtId="0" fontId="6" fillId="7" borderId="84" xfId="2" applyFill="1" applyBorder="1"/>
    <xf numFmtId="0" fontId="6" fillId="7" borderId="1" xfId="2" applyFill="1" applyBorder="1"/>
    <xf numFmtId="0" fontId="7" fillId="9" borderId="25" xfId="4" applyFill="1" applyBorder="1" applyAlignment="1">
      <alignment horizontal="center" vertical="center"/>
    </xf>
    <xf numFmtId="166" fontId="7" fillId="9" borderId="23" xfId="4" applyNumberFormat="1" applyFill="1" applyBorder="1" applyAlignment="1">
      <alignment horizontal="center" vertical="center"/>
    </xf>
    <xf numFmtId="166" fontId="7" fillId="9" borderId="26" xfId="4" applyNumberFormat="1" applyFill="1" applyBorder="1" applyAlignment="1">
      <alignment horizontal="center" vertical="center"/>
    </xf>
    <xf numFmtId="166" fontId="7" fillId="10" borderId="23" xfId="4" applyNumberFormat="1" applyFill="1" applyBorder="1" applyAlignment="1">
      <alignment horizontal="center" vertical="center"/>
    </xf>
    <xf numFmtId="166" fontId="7" fillId="10" borderId="26" xfId="4" applyNumberFormat="1" applyFill="1" applyBorder="1" applyAlignment="1">
      <alignment horizontal="center" vertical="center"/>
    </xf>
    <xf numFmtId="0" fontId="7" fillId="10" borderId="25" xfId="4" applyFill="1" applyBorder="1" applyAlignment="1">
      <alignment horizontal="center" vertical="center"/>
    </xf>
    <xf numFmtId="166" fontId="7" fillId="10" borderId="29" xfId="4" applyNumberFormat="1" applyFill="1" applyBorder="1" applyAlignment="1">
      <alignment horizontal="center" vertical="center"/>
    </xf>
    <xf numFmtId="166" fontId="7" fillId="9" borderId="29" xfId="4" applyNumberFormat="1" applyFill="1" applyBorder="1" applyAlignment="1">
      <alignment horizontal="center" vertical="center"/>
    </xf>
    <xf numFmtId="0" fontId="11" fillId="0" borderId="0" xfId="10" applyBorder="1" applyAlignment="1">
      <alignment horizontal="center"/>
    </xf>
    <xf numFmtId="0" fontId="11" fillId="0" borderId="2" xfId="10" applyBorder="1" applyAlignment="1">
      <alignment horizontal="center"/>
    </xf>
    <xf numFmtId="0" fontId="11" fillId="0" borderId="0" xfId="10" applyBorder="1" applyAlignment="1">
      <alignment horizontal="center" vertical="center"/>
    </xf>
    <xf numFmtId="0" fontId="11" fillId="0" borderId="2" xfId="10" applyBorder="1" applyAlignment="1">
      <alignment horizontal="center" vertical="center"/>
    </xf>
    <xf numFmtId="10" fontId="12" fillId="7" borderId="18" xfId="12" applyNumberFormat="1" applyFill="1" applyBorder="1" applyAlignment="1">
      <alignment horizontal="center" vertical="center"/>
    </xf>
    <xf numFmtId="0" fontId="6" fillId="7" borderId="84" xfId="2" applyFill="1" applyBorder="1" applyAlignment="1">
      <alignment horizontal="left"/>
    </xf>
    <xf numFmtId="0" fontId="6" fillId="7" borderId="1" xfId="2" applyFill="1" applyBorder="1" applyAlignment="1">
      <alignment horizontal="left"/>
    </xf>
    <xf numFmtId="10" fontId="12" fillId="7" borderId="47" xfId="12" applyNumberFormat="1" applyFill="1" applyBorder="1" applyAlignment="1">
      <alignment horizontal="center" vertical="center"/>
    </xf>
    <xf numFmtId="0" fontId="6" fillId="7" borderId="4" xfId="2" applyFill="1" applyBorder="1" applyAlignment="1">
      <alignment horizontal="left"/>
    </xf>
    <xf numFmtId="10" fontId="12" fillId="7" borderId="95" xfId="12" applyNumberFormat="1" applyFill="1" applyBorder="1" applyAlignment="1">
      <alignment horizontal="center" vertical="center"/>
    </xf>
    <xf numFmtId="0" fontId="6" fillId="7" borderId="4" xfId="2" applyFill="1" applyBorder="1"/>
    <xf numFmtId="0" fontId="12" fillId="7" borderId="95" xfId="12" applyFill="1" applyBorder="1" applyAlignment="1">
      <alignment horizontal="center" vertical="center"/>
    </xf>
    <xf numFmtId="165" fontId="12" fillId="7" borderId="95" xfId="12" applyNumberFormat="1" applyFill="1" applyBorder="1" applyAlignment="1">
      <alignment horizontal="center" vertical="center"/>
    </xf>
    <xf numFmtId="165" fontId="12" fillId="7" borderId="96" xfId="12" applyNumberFormat="1" applyFill="1" applyBorder="1" applyAlignment="1">
      <alignment horizontal="center" vertical="center"/>
    </xf>
    <xf numFmtId="0" fontId="10" fillId="0" borderId="15" xfId="8" applyBorder="1" applyAlignment="1">
      <alignment horizontal="center" vertical="center"/>
    </xf>
    <xf numFmtId="0" fontId="10" fillId="0" borderId="66" xfId="8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165" fontId="0" fillId="0" borderId="0" xfId="0" applyNumberFormat="1" applyAlignment="1" applyProtection="1">
      <alignment horizontal="center" vertical="center"/>
      <protection locked="0"/>
    </xf>
    <xf numFmtId="165" fontId="0" fillId="0" borderId="61" xfId="0" applyNumberFormat="1" applyBorder="1" applyAlignment="1" applyProtection="1">
      <alignment horizontal="center" vertical="center"/>
      <protection locked="0"/>
    </xf>
    <xf numFmtId="165" fontId="0" fillId="0" borderId="62" xfId="0" applyNumberFormat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7" fillId="5" borderId="35" xfId="4" applyBorder="1" applyAlignment="1" applyProtection="1">
      <alignment horizontal="center" vertical="center" wrapText="1"/>
      <protection locked="0"/>
    </xf>
    <xf numFmtId="0" fontId="7" fillId="5" borderId="34" xfId="4" applyBorder="1" applyAlignment="1" applyProtection="1">
      <alignment horizontal="center" vertical="center"/>
      <protection locked="0"/>
    </xf>
    <xf numFmtId="0" fontId="7" fillId="5" borderId="44" xfId="4" applyBorder="1" applyAlignment="1" applyProtection="1">
      <alignment horizontal="center" vertical="center"/>
      <protection locked="0"/>
    </xf>
    <xf numFmtId="0" fontId="7" fillId="5" borderId="46" xfId="4" applyBorder="1" applyAlignment="1" applyProtection="1">
      <alignment horizontal="center" vertical="center" wrapText="1"/>
      <protection locked="0"/>
    </xf>
    <xf numFmtId="0" fontId="7" fillId="5" borderId="42" xfId="4" applyBorder="1" applyAlignment="1" applyProtection="1">
      <alignment horizontal="center" vertical="center"/>
      <protection locked="0"/>
    </xf>
    <xf numFmtId="0" fontId="7" fillId="5" borderId="45" xfId="4" applyBorder="1" applyAlignment="1" applyProtection="1">
      <alignment horizontal="center" vertical="center"/>
      <protection locked="0"/>
    </xf>
    <xf numFmtId="0" fontId="7" fillId="5" borderId="39" xfId="4" applyBorder="1" applyAlignment="1" applyProtection="1">
      <alignment horizontal="center" vertical="center" wrapText="1"/>
      <protection locked="0"/>
    </xf>
    <xf numFmtId="0" fontId="7" fillId="5" borderId="41" xfId="4" applyBorder="1" applyAlignment="1" applyProtection="1">
      <alignment horizontal="center" vertical="center" wrapText="1"/>
      <protection locked="0"/>
    </xf>
    <xf numFmtId="0" fontId="0" fillId="0" borderId="76" xfId="0" applyBorder="1" applyAlignment="1" applyProtection="1">
      <alignment horizontal="center" vertical="center"/>
      <protection locked="0"/>
    </xf>
    <xf numFmtId="165" fontId="3" fillId="0" borderId="76" xfId="0" applyNumberFormat="1" applyFont="1" applyBorder="1" applyAlignment="1" applyProtection="1">
      <alignment horizontal="center" vertical="center"/>
      <protection locked="0"/>
    </xf>
    <xf numFmtId="165" fontId="0" fillId="0" borderId="76" xfId="0" applyNumberFormat="1" applyBorder="1" applyAlignment="1" applyProtection="1">
      <alignment horizontal="center" vertical="center"/>
      <protection locked="0"/>
    </xf>
    <xf numFmtId="0" fontId="0" fillId="0" borderId="81" xfId="0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/>
      <protection locked="0"/>
    </xf>
    <xf numFmtId="0" fontId="0" fillId="0" borderId="77" xfId="0" applyBorder="1" applyAlignment="1" applyProtection="1">
      <alignment horizontal="center" vertical="center"/>
      <protection locked="0"/>
    </xf>
    <xf numFmtId="165" fontId="0" fillId="0" borderId="81" xfId="0" applyNumberFormat="1" applyBorder="1" applyAlignment="1" applyProtection="1">
      <alignment horizontal="center" vertical="center"/>
      <protection locked="0"/>
    </xf>
    <xf numFmtId="165" fontId="0" fillId="0" borderId="77" xfId="0" applyNumberFormat="1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center" vertical="center"/>
      <protection locked="0"/>
    </xf>
    <xf numFmtId="165" fontId="0" fillId="0" borderId="79" xfId="0" applyNumberFormat="1" applyBorder="1" applyAlignment="1" applyProtection="1">
      <alignment horizontal="center" vertical="center"/>
      <protection locked="0"/>
    </xf>
    <xf numFmtId="0" fontId="0" fillId="0" borderId="83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165" fontId="0" fillId="0" borderId="83" xfId="0" applyNumberFormat="1" applyBorder="1" applyAlignment="1" applyProtection="1">
      <alignment horizontal="center" vertical="center"/>
      <protection locked="0"/>
    </xf>
    <xf numFmtId="165" fontId="0" fillId="0" borderId="82" xfId="0" applyNumberFormat="1" applyBorder="1" applyAlignment="1" applyProtection="1">
      <alignment horizontal="center" vertical="center"/>
      <protection locked="0"/>
    </xf>
    <xf numFmtId="0" fontId="12" fillId="5" borderId="18" xfId="12" applyBorder="1" applyAlignment="1" applyProtection="1">
      <alignment horizontal="center" vertical="center"/>
      <protection locked="0"/>
    </xf>
    <xf numFmtId="0" fontId="12" fillId="5" borderId="47" xfId="12" applyBorder="1" applyAlignment="1" applyProtection="1">
      <alignment horizontal="center" vertical="center"/>
      <protection locked="0"/>
    </xf>
    <xf numFmtId="165" fontId="12" fillId="5" borderId="18" xfId="12" applyNumberFormat="1" applyBorder="1" applyAlignment="1" applyProtection="1">
      <alignment horizontal="center" vertical="center"/>
      <protection locked="0"/>
    </xf>
    <xf numFmtId="165" fontId="12" fillId="5" borderId="22" xfId="12" applyNumberFormat="1" applyBorder="1" applyAlignment="1" applyProtection="1">
      <alignment horizontal="center" vertical="center"/>
      <protection locked="0"/>
    </xf>
    <xf numFmtId="165" fontId="12" fillId="5" borderId="47" xfId="12" applyNumberFormat="1" applyBorder="1" applyAlignment="1" applyProtection="1">
      <alignment horizontal="center" vertical="center"/>
      <protection locked="0"/>
    </xf>
    <xf numFmtId="165" fontId="12" fillId="5" borderId="48" xfId="12" applyNumberFormat="1" applyBorder="1" applyAlignment="1" applyProtection="1">
      <alignment horizontal="center" vertical="center"/>
      <protection locked="0"/>
    </xf>
    <xf numFmtId="0" fontId="7" fillId="10" borderId="13" xfId="4" applyFill="1" applyBorder="1" applyAlignment="1" applyProtection="1">
      <alignment horizontal="center" vertical="center"/>
      <protection locked="0"/>
    </xf>
    <xf numFmtId="0" fontId="7" fillId="5" borderId="13" xfId="4" applyBorder="1" applyAlignment="1" applyProtection="1">
      <alignment horizontal="center" vertical="center"/>
      <protection locked="0"/>
    </xf>
    <xf numFmtId="0" fontId="7" fillId="5" borderId="24" xfId="4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2" xfId="0" applyBorder="1" applyAlignment="1"/>
    <xf numFmtId="0" fontId="17" fillId="0" borderId="3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0" fontId="17" fillId="0" borderId="1" xfId="0" applyFont="1" applyBorder="1" applyAlignment="1"/>
    <xf numFmtId="0" fontId="0" fillId="0" borderId="0" xfId="0" applyAlignment="1"/>
    <xf numFmtId="0" fontId="19" fillId="0" borderId="8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7" fillId="8" borderId="102" xfId="4" applyFill="1" applyBorder="1" applyAlignment="1">
      <alignment horizontal="center" vertical="center"/>
    </xf>
    <xf numFmtId="0" fontId="1" fillId="4" borderId="6" xfId="3" applyFont="1" applyBorder="1" applyAlignment="1" applyProtection="1">
      <alignment horizontal="center"/>
      <protection locked="0"/>
    </xf>
    <xf numFmtId="0" fontId="6" fillId="4" borderId="6" xfId="3" applyBorder="1" applyAlignment="1" applyProtection="1">
      <alignment horizontal="center"/>
      <protection locked="0"/>
    </xf>
    <xf numFmtId="0" fontId="6" fillId="4" borderId="7" xfId="3" applyBorder="1" applyAlignment="1" applyProtection="1">
      <alignment horizontal="center"/>
      <protection locked="0"/>
    </xf>
    <xf numFmtId="0" fontId="10" fillId="0" borderId="15" xfId="8" applyProtection="1">
      <protection locked="0"/>
    </xf>
    <xf numFmtId="0" fontId="6" fillId="9" borderId="76" xfId="3" applyFill="1" applyBorder="1" applyProtection="1">
      <protection locked="0"/>
    </xf>
    <xf numFmtId="0" fontId="6" fillId="9" borderId="81" xfId="3" applyFill="1" applyBorder="1" applyProtection="1">
      <protection locked="0"/>
    </xf>
    <xf numFmtId="0" fontId="6" fillId="9" borderId="77" xfId="3" applyFill="1" applyBorder="1" applyProtection="1">
      <protection locked="0"/>
    </xf>
    <xf numFmtId="0" fontId="0" fillId="0" borderId="75" xfId="0" applyBorder="1" applyAlignment="1" applyProtection="1">
      <alignment horizontal="center" vertical="center"/>
      <protection locked="0"/>
    </xf>
    <xf numFmtId="0" fontId="6" fillId="9" borderId="79" xfId="3" applyFill="1" applyBorder="1" applyProtection="1">
      <protection locked="0"/>
    </xf>
    <xf numFmtId="0" fontId="0" fillId="0" borderId="0" xfId="0" applyProtection="1">
      <protection locked="0"/>
    </xf>
    <xf numFmtId="0" fontId="6" fillId="9" borderId="83" xfId="3" applyFill="1" applyBorder="1" applyProtection="1">
      <protection locked="0"/>
    </xf>
    <xf numFmtId="0" fontId="6" fillId="9" borderId="82" xfId="3" applyFill="1" applyBorder="1" applyProtection="1">
      <protection locked="0"/>
    </xf>
    <xf numFmtId="0" fontId="1" fillId="9" borderId="76" xfId="3" applyFont="1" applyFill="1" applyBorder="1" applyProtection="1">
      <protection locked="0"/>
    </xf>
    <xf numFmtId="165" fontId="12" fillId="5" borderId="103" xfId="12" applyNumberFormat="1" applyBorder="1" applyAlignment="1" applyProtection="1">
      <alignment horizontal="center" vertical="center"/>
      <protection locked="0"/>
    </xf>
    <xf numFmtId="165" fontId="12" fillId="5" borderId="104" xfId="12" applyNumberFormat="1" applyBorder="1" applyAlignment="1" applyProtection="1">
      <alignment horizontal="center" vertical="center"/>
      <protection locked="0"/>
    </xf>
    <xf numFmtId="165" fontId="12" fillId="5" borderId="51" xfId="12" applyNumberFormat="1" applyBorder="1" applyAlignment="1" applyProtection="1">
      <alignment horizontal="center" vertical="center"/>
      <protection locked="0"/>
    </xf>
    <xf numFmtId="165" fontId="12" fillId="5" borderId="107" xfId="12" applyNumberFormat="1" applyBorder="1" applyAlignment="1" applyProtection="1">
      <alignment horizontal="center" vertical="center"/>
      <protection locked="0"/>
    </xf>
    <xf numFmtId="165" fontId="12" fillId="7" borderId="106" xfId="12" applyNumberFormat="1" applyFill="1" applyBorder="1" applyAlignment="1">
      <alignment horizontal="center" vertical="center"/>
    </xf>
    <xf numFmtId="166" fontId="12" fillId="7" borderId="96" xfId="12" applyNumberFormat="1" applyFill="1" applyBorder="1" applyAlignment="1">
      <alignment horizontal="center" vertical="center"/>
    </xf>
    <xf numFmtId="166" fontId="12" fillId="5" borderId="105" xfId="12" applyNumberFormat="1" applyBorder="1" applyAlignment="1" applyProtection="1">
      <alignment horizontal="center" vertical="center"/>
    </xf>
    <xf numFmtId="0" fontId="3" fillId="6" borderId="98" xfId="11" applyFont="1" applyBorder="1" applyAlignment="1"/>
    <xf numFmtId="0" fontId="3" fillId="6" borderId="52" xfId="11" applyFont="1" applyBorder="1" applyAlignment="1"/>
    <xf numFmtId="0" fontId="3" fillId="6" borderId="86" xfId="11" applyFont="1" applyBorder="1" applyAlignment="1"/>
    <xf numFmtId="0" fontId="0" fillId="0" borderId="52" xfId="0" applyBorder="1" applyAlignment="1"/>
    <xf numFmtId="0" fontId="0" fillId="0" borderId="86" xfId="0" applyBorder="1" applyAlignment="1"/>
    <xf numFmtId="0" fontId="13" fillId="0" borderId="70" xfId="14" applyBorder="1" applyAlignment="1">
      <alignment horizontal="center" wrapText="1"/>
    </xf>
    <xf numFmtId="0" fontId="13" fillId="0" borderId="71" xfId="14" applyBorder="1" applyAlignment="1">
      <alignment horizontal="center" wrapText="1"/>
    </xf>
    <xf numFmtId="0" fontId="13" fillId="0" borderId="72" xfId="14" applyBorder="1" applyAlignment="1">
      <alignment horizontal="center" wrapText="1"/>
    </xf>
    <xf numFmtId="0" fontId="0" fillId="6" borderId="94" xfId="11" applyFont="1" applyBorder="1" applyAlignment="1"/>
    <xf numFmtId="0" fontId="0" fillId="6" borderId="92" xfId="11" applyFont="1" applyBorder="1" applyAlignment="1"/>
    <xf numFmtId="0" fontId="0" fillId="6" borderId="93" xfId="11" applyFont="1" applyBorder="1" applyAlignment="1"/>
    <xf numFmtId="0" fontId="0" fillId="6" borderId="99" xfId="11" applyFont="1" applyBorder="1" applyAlignment="1"/>
    <xf numFmtId="0" fontId="0" fillId="6" borderId="100" xfId="11" applyFont="1" applyBorder="1" applyAlignment="1"/>
    <xf numFmtId="0" fontId="0" fillId="6" borderId="101" xfId="11" applyFont="1" applyBorder="1" applyAlignment="1"/>
    <xf numFmtId="0" fontId="18" fillId="0" borderId="8" xfId="0" applyFont="1" applyBorder="1" applyAlignment="1"/>
    <xf numFmtId="0" fontId="23" fillId="0" borderId="11" xfId="0" applyFont="1" applyBorder="1" applyAlignment="1"/>
    <xf numFmtId="0" fontId="23" fillId="0" borderId="12" xfId="0" applyFont="1" applyBorder="1" applyAlignment="1"/>
    <xf numFmtId="0" fontId="20" fillId="0" borderId="1" xfId="0" applyFont="1" applyBorder="1" applyAlignment="1"/>
    <xf numFmtId="0" fontId="0" fillId="0" borderId="0" xfId="0" applyBorder="1" applyAlignment="1"/>
    <xf numFmtId="0" fontId="0" fillId="0" borderId="2" xfId="0" applyBorder="1" applyAlignment="1"/>
    <xf numFmtId="0" fontId="20" fillId="0" borderId="0" xfId="0" applyFont="1" applyBorder="1" applyAlignment="1"/>
    <xf numFmtId="0" fontId="20" fillId="0" borderId="2" xfId="0" applyFont="1" applyBorder="1" applyAlignment="1"/>
    <xf numFmtId="0" fontId="20" fillId="0" borderId="3" xfId="0" applyFont="1" applyBorder="1" applyAlignment="1"/>
    <xf numFmtId="0" fontId="20" fillId="0" borderId="9" xfId="0" applyFont="1" applyBorder="1" applyAlignment="1"/>
    <xf numFmtId="0" fontId="20" fillId="0" borderId="10" xfId="0" applyFont="1" applyBorder="1" applyAlignment="1"/>
    <xf numFmtId="0" fontId="0" fillId="6" borderId="97" xfId="11" applyFont="1" applyBorder="1" applyAlignment="1"/>
    <xf numFmtId="0" fontId="0" fillId="6" borderId="87" xfId="11" applyFont="1" applyBorder="1" applyAlignment="1"/>
    <xf numFmtId="0" fontId="0" fillId="6" borderId="88" xfId="11" applyFont="1" applyBorder="1" applyAlignment="1"/>
    <xf numFmtId="0" fontId="6" fillId="4" borderId="0" xfId="3" applyBorder="1" applyAlignment="1">
      <alignment horizontal="center"/>
    </xf>
    <xf numFmtId="0" fontId="9" fillId="0" borderId="8" xfId="7" applyBorder="1" applyAlignment="1">
      <alignment horizontal="center" vertical="center"/>
    </xf>
    <xf numFmtId="0" fontId="9" fillId="0" borderId="11" xfId="7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50" xfId="0" applyBorder="1" applyAlignment="1">
      <alignment vertical="center"/>
    </xf>
    <xf numFmtId="0" fontId="9" fillId="0" borderId="12" xfId="7" applyBorder="1" applyAlignment="1">
      <alignment horizontal="center" vertical="center"/>
    </xf>
    <xf numFmtId="0" fontId="20" fillId="0" borderId="8" xfId="0" applyFont="1" applyBorder="1" applyAlignment="1"/>
    <xf numFmtId="0" fontId="0" fillId="0" borderId="11" xfId="0" applyBorder="1" applyAlignment="1"/>
    <xf numFmtId="0" fontId="0" fillId="0" borderId="12" xfId="0" applyBorder="1" applyAlignment="1"/>
    <xf numFmtId="0" fontId="20" fillId="0" borderId="1" xfId="0" applyFont="1" applyBorder="1" applyAlignment="1">
      <alignment wrapText="1"/>
    </xf>
    <xf numFmtId="0" fontId="9" fillId="0" borderId="14" xfId="7" applyAlignment="1">
      <alignment horizontal="center"/>
    </xf>
    <xf numFmtId="0" fontId="11" fillId="0" borderId="19" xfId="9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5">
    <cellStyle name="20% - Accent1" xfId="1" builtinId="30"/>
    <cellStyle name="20% - Accent2" xfId="2" builtinId="34"/>
    <cellStyle name="40% - Accent1" xfId="3" builtinId="31"/>
    <cellStyle name="Calculation" xfId="4" builtinId="22"/>
    <cellStyle name="Currency" xfId="5" builtinId="4"/>
    <cellStyle name="Explanatory Text" xfId="6" builtinId="53"/>
    <cellStyle name="Heading 1" xfId="7" builtinId="16"/>
    <cellStyle name="Heading 2" xfId="8" builtinId="17"/>
    <cellStyle name="Heading 3" xfId="9" builtinId="18"/>
    <cellStyle name="Heading 4" xfId="10" builtinId="19"/>
    <cellStyle name="Normal" xfId="0" builtinId="0"/>
    <cellStyle name="Note" xfId="11" builtinId="10"/>
    <cellStyle name="Output" xfId="12" builtinId="21"/>
    <cellStyle name="Percent" xfId="13" builtinId="5"/>
    <cellStyle name="Title" xfId="14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1</xdr:rowOff>
    </xdr:from>
    <xdr:to>
      <xdr:col>0</xdr:col>
      <xdr:colOff>2371725</xdr:colOff>
      <xdr:row>64</xdr:row>
      <xdr:rowOff>124098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11126"/>
          <a:ext cx="2371725" cy="6098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16817</xdr:colOff>
      <xdr:row>27</xdr:row>
      <xdr:rowOff>152401</xdr:rowOff>
    </xdr:from>
    <xdr:to>
      <xdr:col>2</xdr:col>
      <xdr:colOff>707083</xdr:colOff>
      <xdr:row>31</xdr:row>
      <xdr:rowOff>82733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792" y="5781676"/>
          <a:ext cx="1547516" cy="5780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45392</xdr:colOff>
      <xdr:row>26</xdr:row>
      <xdr:rowOff>76200</xdr:rowOff>
    </xdr:from>
    <xdr:to>
      <xdr:col>2</xdr:col>
      <xdr:colOff>840433</xdr:colOff>
      <xdr:row>30</xdr:row>
      <xdr:rowOff>6532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517" y="5248275"/>
          <a:ext cx="1547516" cy="5780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16817</xdr:colOff>
      <xdr:row>28</xdr:row>
      <xdr:rowOff>114300</xdr:rowOff>
    </xdr:from>
    <xdr:to>
      <xdr:col>2</xdr:col>
      <xdr:colOff>811858</xdr:colOff>
      <xdr:row>32</xdr:row>
      <xdr:rowOff>44632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992" y="6105525"/>
          <a:ext cx="1547516" cy="5780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64442</xdr:colOff>
      <xdr:row>63</xdr:row>
      <xdr:rowOff>57150</xdr:rowOff>
    </xdr:from>
    <xdr:to>
      <xdr:col>2</xdr:col>
      <xdr:colOff>354658</xdr:colOff>
      <xdr:row>66</xdr:row>
      <xdr:rowOff>149407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42" y="13954125"/>
          <a:ext cx="1547516" cy="5780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54917</xdr:colOff>
      <xdr:row>42</xdr:row>
      <xdr:rowOff>161925</xdr:rowOff>
    </xdr:from>
    <xdr:to>
      <xdr:col>2</xdr:col>
      <xdr:colOff>459433</xdr:colOff>
      <xdr:row>46</xdr:row>
      <xdr:rowOff>63682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367" y="8782050"/>
          <a:ext cx="1547516" cy="5780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16817</xdr:colOff>
      <xdr:row>30</xdr:row>
      <xdr:rowOff>142875</xdr:rowOff>
    </xdr:from>
    <xdr:to>
      <xdr:col>2</xdr:col>
      <xdr:colOff>507058</xdr:colOff>
      <xdr:row>34</xdr:row>
      <xdr:rowOff>73207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142" y="6438900"/>
          <a:ext cx="1547516" cy="578032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topLeftCell="A34" workbookViewId="0">
      <selection activeCell="A11" sqref="A11"/>
    </sheetView>
  </sheetViews>
  <sheetFormatPr defaultRowHeight="12.75" x14ac:dyDescent="0.2"/>
  <cols>
    <col min="1" max="1" width="39.28515625" customWidth="1"/>
    <col min="2" max="2" width="17.85546875" customWidth="1"/>
    <col min="3" max="3" width="19" customWidth="1"/>
    <col min="4" max="4" width="18.28515625" customWidth="1"/>
    <col min="5" max="5" width="16.140625" customWidth="1"/>
    <col min="6" max="6" width="13.42578125" customWidth="1"/>
  </cols>
  <sheetData>
    <row r="1" spans="1:7" ht="24.75" customHeight="1" thickTop="1" thickBot="1" x14ac:dyDescent="0.35">
      <c r="A1" s="200" t="s">
        <v>34</v>
      </c>
      <c r="B1" s="201"/>
      <c r="C1" s="201"/>
      <c r="D1" s="201"/>
      <c r="E1" s="202"/>
      <c r="F1" s="1"/>
      <c r="G1" s="1"/>
    </row>
    <row r="2" spans="1:7" ht="18" thickBot="1" x14ac:dyDescent="0.25">
      <c r="A2" s="48"/>
      <c r="B2" s="123" t="s">
        <v>13</v>
      </c>
      <c r="C2" s="123" t="s">
        <v>14</v>
      </c>
      <c r="D2" s="123" t="s">
        <v>15</v>
      </c>
      <c r="E2" s="124" t="s">
        <v>33</v>
      </c>
    </row>
    <row r="3" spans="1:7" ht="19.5" thickTop="1" x14ac:dyDescent="0.3">
      <c r="A3" s="49" t="s">
        <v>0</v>
      </c>
      <c r="B3" s="127"/>
      <c r="C3" s="127"/>
      <c r="D3" s="127"/>
      <c r="E3" s="128"/>
    </row>
    <row r="4" spans="1:7" ht="18.75" x14ac:dyDescent="0.3">
      <c r="A4" s="49" t="s">
        <v>1</v>
      </c>
      <c r="B4" s="127"/>
      <c r="C4" s="127"/>
      <c r="D4" s="127"/>
      <c r="E4" s="129"/>
    </row>
    <row r="5" spans="1:7" ht="18.75" x14ac:dyDescent="0.3">
      <c r="A5" s="49" t="s">
        <v>27</v>
      </c>
      <c r="B5" s="127"/>
      <c r="C5" s="127"/>
      <c r="D5" s="127"/>
      <c r="E5" s="129"/>
    </row>
    <row r="6" spans="1:7" ht="18.75" x14ac:dyDescent="0.3">
      <c r="A6" s="49" t="s">
        <v>11</v>
      </c>
      <c r="B6" s="125"/>
      <c r="C6" s="125"/>
      <c r="D6" s="125"/>
      <c r="E6" s="130"/>
    </row>
    <row r="7" spans="1:7" ht="18.75" x14ac:dyDescent="0.3">
      <c r="A7" s="49" t="s">
        <v>28</v>
      </c>
      <c r="B7" s="53" t="e">
        <f>QUOTIENT(B4,B6)</f>
        <v>#DIV/0!</v>
      </c>
      <c r="C7" s="53" t="e">
        <f>QUOTIENT(C4,C6)</f>
        <v>#DIV/0!</v>
      </c>
      <c r="D7" s="53" t="e">
        <f>QUOTIENT(D4,D6)</f>
        <v>#DIV/0!</v>
      </c>
      <c r="E7" s="56" t="e">
        <f>QUOTIENT(E4,E6)</f>
        <v>#DIV/0!</v>
      </c>
    </row>
    <row r="8" spans="1:7" ht="18.75" x14ac:dyDescent="0.3">
      <c r="A8" s="49" t="s">
        <v>29</v>
      </c>
      <c r="B8" s="53" t="e">
        <f>QUOTIENT(B5,B6)</f>
        <v>#DIV/0!</v>
      </c>
      <c r="C8" s="53" t="e">
        <f>QUOTIENT(C5,C6)</f>
        <v>#DIV/0!</v>
      </c>
      <c r="D8" s="53" t="e">
        <f>QUOTIENT(D5,D6)</f>
        <v>#DIV/0!</v>
      </c>
      <c r="E8" s="56" t="e">
        <f>QUOTIENT(E5,E6)</f>
        <v>#DIV/0!</v>
      </c>
    </row>
    <row r="9" spans="1:7" ht="18.75" x14ac:dyDescent="0.3">
      <c r="A9" s="49" t="s">
        <v>32</v>
      </c>
      <c r="B9" s="164"/>
      <c r="C9" s="125"/>
      <c r="D9" s="125"/>
      <c r="E9" s="126"/>
    </row>
    <row r="10" spans="1:7" ht="18.75" x14ac:dyDescent="0.3">
      <c r="A10" s="49" t="s">
        <v>31</v>
      </c>
      <c r="B10" s="125"/>
      <c r="C10" s="125"/>
      <c r="D10" s="125"/>
      <c r="E10" s="126"/>
    </row>
    <row r="11" spans="1:7" ht="18.75" x14ac:dyDescent="0.3">
      <c r="A11" s="49" t="s">
        <v>26</v>
      </c>
      <c r="B11" s="125"/>
      <c r="C11" s="125"/>
      <c r="D11" s="125"/>
      <c r="E11" s="126"/>
    </row>
    <row r="12" spans="1:7" ht="18.75" x14ac:dyDescent="0.3">
      <c r="A12" s="49" t="s">
        <v>30</v>
      </c>
      <c r="B12" s="55" t="e">
        <f>QUOTIENT(B11,B6)</f>
        <v>#DIV/0!</v>
      </c>
      <c r="C12" s="55" t="e">
        <f>QUOTIENT(C11,C6)</f>
        <v>#DIV/0!</v>
      </c>
      <c r="D12" s="55" t="e">
        <f>QUOTIENT(D11,D6)</f>
        <v>#DIV/0!</v>
      </c>
      <c r="E12" s="57" t="e">
        <f>QUOTIENT(E11,E6)</f>
        <v>#DIV/0!</v>
      </c>
    </row>
    <row r="13" spans="1:7" ht="18.75" x14ac:dyDescent="0.3">
      <c r="A13" s="49" t="s">
        <v>86</v>
      </c>
      <c r="B13" s="51" t="e">
        <f>('Broken Appointment Rate'!H6+'Broken Appointment Rate'!H7+'Broken Appointment Rate'!H8)/3</f>
        <v>#DIV/0!</v>
      </c>
      <c r="C13" s="51" t="e">
        <f>('Broken Appointment Rate'!H9+'Broken Appointment Rate'!H10+'Broken Appointment Rate'!H11)/3</f>
        <v>#DIV/0!</v>
      </c>
      <c r="D13" s="51" t="e">
        <f>('Broken Appointment Rate'!H12+'Broken Appointment Rate'!H13+'Broken Appointment Rate'!H14)/3</f>
        <v>#DIV/0!</v>
      </c>
      <c r="E13" s="58" t="e">
        <f>('Broken Appointment Rate'!H15+'Broken Appointment Rate'!H16+'Broken Appointment Rate'!H17)/3</f>
        <v>#DIV/0!</v>
      </c>
    </row>
    <row r="14" spans="1:7" ht="18.75" x14ac:dyDescent="0.3">
      <c r="A14" s="49" t="s">
        <v>102</v>
      </c>
      <c r="B14" s="51" t="e">
        <f>('Emergency Rate'!E6+'Emergency Rate'!E7+'Emergency Rate'!E8) /3</f>
        <v>#DIV/0!</v>
      </c>
      <c r="C14" s="51" t="e">
        <f>('Emergency Rate'!E9+'Emergency Rate'!E10+'Emergency Rate'!E11) /3</f>
        <v>#DIV/0!</v>
      </c>
      <c r="D14" s="51" t="e">
        <f>('Emergency Rate'!E12+'Emergency Rate'!E13+'Emergency Rate'!E14) /3</f>
        <v>#DIV/0!</v>
      </c>
      <c r="E14" s="52" t="e">
        <f>('Emergency Rate'!E15+'Emergency Rate'!E16+'Emergency Rate'!E17) /3</f>
        <v>#DIV/0!</v>
      </c>
    </row>
    <row r="15" spans="1:7" ht="18.75" x14ac:dyDescent="0.3">
      <c r="A15" s="49" t="s">
        <v>107</v>
      </c>
      <c r="B15" s="125"/>
      <c r="C15" s="125"/>
      <c r="D15" s="125"/>
      <c r="E15" s="130"/>
    </row>
    <row r="16" spans="1:7" ht="18.75" x14ac:dyDescent="0.3">
      <c r="A16" s="49" t="s">
        <v>120</v>
      </c>
      <c r="B16" s="59" t="e">
        <f>('Treatment Plan Completion '!E6+'Treatment Plan Completion '!E7+'Treatment Plan Completion '!E8) /3</f>
        <v>#DIV/0!</v>
      </c>
      <c r="C16" s="59" t="e">
        <f>('Treatment Plan Completion '!E9+'Treatment Plan Completion '!E10+'Treatment Plan Completion '!E11) /3</f>
        <v>#DIV/0!</v>
      </c>
      <c r="D16" s="51" t="e">
        <f>('Treatment Plan Completion '!E12+'Treatment Plan Completion '!E13+'Treatment Plan Completion '!E14) /3</f>
        <v>#DIV/0!</v>
      </c>
      <c r="E16" s="52" t="e">
        <f>('Treatment Plan Completion '!E15+'Treatment Plan Completion '!E16+'Treatment Plan Completion '!E17) /3</f>
        <v>#DIV/0!</v>
      </c>
    </row>
    <row r="17" spans="1:6" ht="18.75" x14ac:dyDescent="0.3">
      <c r="A17" s="49" t="s">
        <v>106</v>
      </c>
      <c r="B17" s="125"/>
      <c r="C17" s="125"/>
      <c r="D17" s="125"/>
      <c r="E17" s="130"/>
    </row>
    <row r="18" spans="1:6" ht="19.5" thickBot="1" x14ac:dyDescent="0.35">
      <c r="A18" s="50" t="s">
        <v>55</v>
      </c>
      <c r="B18" s="131"/>
      <c r="C18" s="131"/>
      <c r="D18" s="131"/>
      <c r="E18" s="132"/>
    </row>
    <row r="19" spans="1:6" ht="14.25" thickTop="1" thickBot="1" x14ac:dyDescent="0.25"/>
    <row r="20" spans="1:6" ht="15" customHeight="1" x14ac:dyDescent="0.25">
      <c r="A20" s="209" t="s">
        <v>125</v>
      </c>
      <c r="B20" s="210"/>
      <c r="C20" s="210"/>
      <c r="D20" s="210"/>
      <c r="E20" s="211"/>
    </row>
    <row r="21" spans="1:6" ht="15" customHeight="1" x14ac:dyDescent="0.25">
      <c r="A21" s="212" t="s">
        <v>126</v>
      </c>
      <c r="B21" s="213"/>
      <c r="C21" s="213"/>
      <c r="D21" s="213"/>
      <c r="E21" s="214"/>
    </row>
    <row r="22" spans="1:6" ht="15" customHeight="1" x14ac:dyDescent="0.25">
      <c r="A22" s="212" t="s">
        <v>154</v>
      </c>
      <c r="B22" s="215"/>
      <c r="C22" s="215"/>
      <c r="D22" s="215"/>
      <c r="E22" s="216"/>
    </row>
    <row r="23" spans="1:6" ht="15" customHeight="1" x14ac:dyDescent="0.25">
      <c r="A23" s="212" t="s">
        <v>127</v>
      </c>
      <c r="B23" s="215"/>
      <c r="C23" s="215"/>
      <c r="D23" s="215"/>
      <c r="E23" s="216"/>
    </row>
    <row r="24" spans="1:6" ht="15" customHeight="1" x14ac:dyDescent="0.25">
      <c r="A24" s="212" t="s">
        <v>128</v>
      </c>
      <c r="B24" s="215"/>
      <c r="C24" s="215"/>
      <c r="D24" s="215"/>
      <c r="E24" s="216"/>
    </row>
    <row r="25" spans="1:6" ht="15" customHeight="1" thickBot="1" x14ac:dyDescent="0.3">
      <c r="A25" s="217"/>
      <c r="B25" s="218"/>
      <c r="C25" s="218"/>
      <c r="D25" s="218"/>
      <c r="E25" s="219"/>
    </row>
    <row r="26" spans="1:6" ht="15" customHeight="1" x14ac:dyDescent="0.2"/>
    <row r="27" spans="1:6" ht="15" customHeight="1" x14ac:dyDescent="0.2"/>
    <row r="28" spans="1:6" ht="16.5" x14ac:dyDescent="0.2">
      <c r="A28" s="86" t="s">
        <v>99</v>
      </c>
      <c r="B28" s="203"/>
      <c r="C28" s="204"/>
      <c r="D28" s="204"/>
      <c r="E28" s="204"/>
      <c r="F28" s="205"/>
    </row>
    <row r="29" spans="1:6" ht="15.75" x14ac:dyDescent="0.25">
      <c r="A29" s="85" t="s">
        <v>0</v>
      </c>
      <c r="B29" s="206" t="s">
        <v>129</v>
      </c>
      <c r="C29" s="207"/>
      <c r="D29" s="207"/>
      <c r="E29" s="207"/>
      <c r="F29" s="208"/>
    </row>
    <row r="30" spans="1:6" ht="15.75" x14ac:dyDescent="0.25">
      <c r="A30" s="83" t="s">
        <v>1</v>
      </c>
      <c r="B30" s="195" t="s">
        <v>130</v>
      </c>
      <c r="C30" s="196"/>
      <c r="D30" s="196"/>
      <c r="E30" s="196"/>
      <c r="F30" s="197"/>
    </row>
    <row r="31" spans="1:6" ht="15.75" x14ac:dyDescent="0.25">
      <c r="A31" s="83"/>
      <c r="B31" s="195" t="s">
        <v>131</v>
      </c>
      <c r="C31" s="196"/>
      <c r="D31" s="196"/>
      <c r="E31" s="196"/>
      <c r="F31" s="197"/>
    </row>
    <row r="32" spans="1:6" ht="15.75" x14ac:dyDescent="0.25">
      <c r="A32" s="83" t="s">
        <v>100</v>
      </c>
      <c r="B32" s="195" t="s">
        <v>108</v>
      </c>
      <c r="C32" s="196"/>
      <c r="D32" s="196"/>
      <c r="E32" s="196"/>
      <c r="F32" s="197"/>
    </row>
    <row r="33" spans="1:6" ht="15.75" x14ac:dyDescent="0.25">
      <c r="A33" s="83"/>
      <c r="B33" s="195" t="s">
        <v>137</v>
      </c>
      <c r="C33" s="196"/>
      <c r="D33" s="196"/>
      <c r="E33" s="196"/>
      <c r="F33" s="197"/>
    </row>
    <row r="34" spans="1:6" ht="15.75" x14ac:dyDescent="0.25">
      <c r="A34" s="83"/>
      <c r="B34" s="195" t="s">
        <v>138</v>
      </c>
      <c r="C34" s="196"/>
      <c r="D34" s="196"/>
      <c r="E34" s="196"/>
      <c r="F34" s="197"/>
    </row>
    <row r="35" spans="1:6" ht="15.75" x14ac:dyDescent="0.25">
      <c r="A35" s="83" t="s">
        <v>11</v>
      </c>
      <c r="B35" s="195" t="s">
        <v>132</v>
      </c>
      <c r="C35" s="196"/>
      <c r="D35" s="196"/>
      <c r="E35" s="196"/>
      <c r="F35" s="197"/>
    </row>
    <row r="36" spans="1:6" ht="15.75" x14ac:dyDescent="0.25">
      <c r="A36" s="83"/>
      <c r="B36" s="195" t="s">
        <v>133</v>
      </c>
      <c r="C36" s="196"/>
      <c r="D36" s="196"/>
      <c r="E36" s="196"/>
      <c r="F36" s="197"/>
    </row>
    <row r="37" spans="1:6" ht="15.75" x14ac:dyDescent="0.25">
      <c r="A37" s="83" t="s">
        <v>28</v>
      </c>
      <c r="B37" s="195" t="s">
        <v>139</v>
      </c>
      <c r="C37" s="196"/>
      <c r="D37" s="196"/>
      <c r="E37" s="196"/>
      <c r="F37" s="197"/>
    </row>
    <row r="38" spans="1:6" ht="15.75" x14ac:dyDescent="0.25">
      <c r="A38" s="83" t="s">
        <v>29</v>
      </c>
      <c r="B38" s="195" t="s">
        <v>140</v>
      </c>
      <c r="C38" s="196"/>
      <c r="D38" s="196"/>
      <c r="E38" s="196"/>
      <c r="F38" s="197"/>
    </row>
    <row r="39" spans="1:6" ht="15.75" x14ac:dyDescent="0.25">
      <c r="A39" s="83" t="s">
        <v>101</v>
      </c>
      <c r="B39" s="195" t="s">
        <v>134</v>
      </c>
      <c r="C39" s="196"/>
      <c r="D39" s="196"/>
      <c r="E39" s="196"/>
      <c r="F39" s="197"/>
    </row>
    <row r="40" spans="1:6" ht="15.75" x14ac:dyDescent="0.25">
      <c r="A40" s="83"/>
      <c r="B40" s="195" t="s">
        <v>135</v>
      </c>
      <c r="C40" s="196"/>
      <c r="D40" s="196"/>
      <c r="E40" s="196"/>
      <c r="F40" s="197"/>
    </row>
    <row r="41" spans="1:6" ht="15.75" x14ac:dyDescent="0.25">
      <c r="A41" s="83" t="s">
        <v>31</v>
      </c>
      <c r="B41" s="195" t="s">
        <v>136</v>
      </c>
      <c r="C41" s="196"/>
      <c r="D41" s="196"/>
      <c r="E41" s="196"/>
      <c r="F41" s="197"/>
    </row>
    <row r="42" spans="1:6" ht="15.75" x14ac:dyDescent="0.25">
      <c r="A42" s="83" t="s">
        <v>26</v>
      </c>
      <c r="B42" s="195" t="s">
        <v>142</v>
      </c>
      <c r="C42" s="196"/>
      <c r="D42" s="196"/>
      <c r="E42" s="196"/>
      <c r="F42" s="197"/>
    </row>
    <row r="43" spans="1:6" ht="15.75" x14ac:dyDescent="0.25">
      <c r="A43" s="83"/>
      <c r="B43" s="195" t="s">
        <v>141</v>
      </c>
      <c r="C43" s="198"/>
      <c r="D43" s="198"/>
      <c r="E43" s="198"/>
      <c r="F43" s="199"/>
    </row>
    <row r="44" spans="1:6" ht="15.75" x14ac:dyDescent="0.25">
      <c r="A44" s="83"/>
      <c r="B44" s="195" t="s">
        <v>143</v>
      </c>
      <c r="C44" s="198"/>
      <c r="D44" s="198"/>
      <c r="E44" s="198"/>
      <c r="F44" s="199"/>
    </row>
    <row r="45" spans="1:6" ht="15.75" x14ac:dyDescent="0.25">
      <c r="A45" s="83"/>
      <c r="B45" s="195" t="s">
        <v>144</v>
      </c>
      <c r="C45" s="198"/>
      <c r="D45" s="198"/>
      <c r="E45" s="198"/>
      <c r="F45" s="199"/>
    </row>
    <row r="46" spans="1:6" ht="15.75" x14ac:dyDescent="0.25">
      <c r="A46" s="83" t="s">
        <v>30</v>
      </c>
      <c r="B46" s="195" t="s">
        <v>145</v>
      </c>
      <c r="C46" s="196"/>
      <c r="D46" s="196"/>
      <c r="E46" s="196"/>
      <c r="F46" s="197"/>
    </row>
    <row r="47" spans="1:6" ht="15.75" x14ac:dyDescent="0.25">
      <c r="A47" s="83" t="s">
        <v>86</v>
      </c>
      <c r="B47" s="195" t="s">
        <v>146</v>
      </c>
      <c r="C47" s="196"/>
      <c r="D47" s="196"/>
      <c r="E47" s="196"/>
      <c r="F47" s="197"/>
    </row>
    <row r="48" spans="1:6" ht="15.75" x14ac:dyDescent="0.25">
      <c r="A48" s="83"/>
      <c r="B48" s="195" t="s">
        <v>147</v>
      </c>
      <c r="C48" s="198"/>
      <c r="D48" s="198"/>
      <c r="E48" s="198"/>
      <c r="F48" s="199"/>
    </row>
    <row r="49" spans="1:6" ht="15.75" x14ac:dyDescent="0.25">
      <c r="A49" s="83"/>
      <c r="B49" s="195" t="s">
        <v>148</v>
      </c>
      <c r="C49" s="198"/>
      <c r="D49" s="198"/>
      <c r="E49" s="198"/>
      <c r="F49" s="199"/>
    </row>
    <row r="50" spans="1:6" ht="15.75" x14ac:dyDescent="0.25">
      <c r="A50" s="83" t="s">
        <v>102</v>
      </c>
      <c r="B50" s="195" t="s">
        <v>149</v>
      </c>
      <c r="C50" s="196"/>
      <c r="D50" s="196"/>
      <c r="E50" s="196"/>
      <c r="F50" s="197"/>
    </row>
    <row r="51" spans="1:6" ht="15.75" x14ac:dyDescent="0.25">
      <c r="A51" s="83"/>
      <c r="B51" s="195" t="s">
        <v>151</v>
      </c>
      <c r="C51" s="198"/>
      <c r="D51" s="198"/>
      <c r="E51" s="198"/>
      <c r="F51" s="199"/>
    </row>
    <row r="52" spans="1:6" ht="15.75" x14ac:dyDescent="0.25">
      <c r="A52" s="83"/>
      <c r="B52" s="195" t="s">
        <v>148</v>
      </c>
      <c r="C52" s="198"/>
      <c r="D52" s="198"/>
      <c r="E52" s="198"/>
      <c r="F52" s="199"/>
    </row>
    <row r="53" spans="1:6" ht="15.75" x14ac:dyDescent="0.25">
      <c r="A53" s="83" t="s">
        <v>103</v>
      </c>
      <c r="B53" s="195" t="s">
        <v>109</v>
      </c>
      <c r="C53" s="196"/>
      <c r="D53" s="196"/>
      <c r="E53" s="196"/>
      <c r="F53" s="197"/>
    </row>
    <row r="54" spans="1:6" ht="15.75" x14ac:dyDescent="0.25">
      <c r="A54" s="83" t="s">
        <v>92</v>
      </c>
      <c r="B54" s="195" t="s">
        <v>150</v>
      </c>
      <c r="C54" s="196"/>
      <c r="D54" s="196"/>
      <c r="E54" s="196"/>
      <c r="F54" s="197"/>
    </row>
    <row r="55" spans="1:6" ht="15.75" x14ac:dyDescent="0.25">
      <c r="A55" s="83"/>
      <c r="B55" s="195" t="s">
        <v>152</v>
      </c>
      <c r="C55" s="198"/>
      <c r="D55" s="198"/>
      <c r="E55" s="198"/>
      <c r="F55" s="199"/>
    </row>
    <row r="56" spans="1:6" ht="15.75" x14ac:dyDescent="0.25">
      <c r="A56" s="83"/>
      <c r="B56" s="195" t="s">
        <v>153</v>
      </c>
      <c r="C56" s="198"/>
      <c r="D56" s="198"/>
      <c r="E56" s="198"/>
      <c r="F56" s="199"/>
    </row>
    <row r="57" spans="1:6" ht="15.75" x14ac:dyDescent="0.25">
      <c r="A57" s="83" t="s">
        <v>104</v>
      </c>
      <c r="B57" s="195" t="s">
        <v>110</v>
      </c>
      <c r="C57" s="196"/>
      <c r="D57" s="196"/>
      <c r="E57" s="196"/>
      <c r="F57" s="197"/>
    </row>
    <row r="58" spans="1:6" ht="15.75" x14ac:dyDescent="0.25">
      <c r="A58" s="83"/>
      <c r="B58" s="195" t="s">
        <v>111</v>
      </c>
      <c r="C58" s="196"/>
      <c r="D58" s="196"/>
      <c r="E58" s="196"/>
      <c r="F58" s="197"/>
    </row>
    <row r="59" spans="1:6" ht="15.75" x14ac:dyDescent="0.25">
      <c r="A59" s="84" t="s">
        <v>55</v>
      </c>
      <c r="B59" s="220" t="s">
        <v>105</v>
      </c>
      <c r="C59" s="221"/>
      <c r="D59" s="221"/>
      <c r="E59" s="221"/>
      <c r="F59" s="222"/>
    </row>
  </sheetData>
  <sheetProtection password="CC8E" sheet="1" objects="1" scenarios="1"/>
  <mergeCells count="39">
    <mergeCell ref="B51:F51"/>
    <mergeCell ref="B52:F52"/>
    <mergeCell ref="B59:F59"/>
    <mergeCell ref="B58:F58"/>
    <mergeCell ref="B57:F57"/>
    <mergeCell ref="B55:F55"/>
    <mergeCell ref="B56:F56"/>
    <mergeCell ref="B54:F54"/>
    <mergeCell ref="B53:F53"/>
    <mergeCell ref="B40:F40"/>
    <mergeCell ref="B39:F39"/>
    <mergeCell ref="B38:F38"/>
    <mergeCell ref="A20:E20"/>
    <mergeCell ref="A21:E21"/>
    <mergeCell ref="A22:E22"/>
    <mergeCell ref="A23:E23"/>
    <mergeCell ref="A24:E24"/>
    <mergeCell ref="A25:E25"/>
    <mergeCell ref="B37:F37"/>
    <mergeCell ref="B32:F32"/>
    <mergeCell ref="B33:F33"/>
    <mergeCell ref="B34:F34"/>
    <mergeCell ref="B35:F35"/>
    <mergeCell ref="B36:F36"/>
    <mergeCell ref="A1:E1"/>
    <mergeCell ref="B28:F28"/>
    <mergeCell ref="B29:F29"/>
    <mergeCell ref="B30:F30"/>
    <mergeCell ref="B31:F31"/>
    <mergeCell ref="B41:F41"/>
    <mergeCell ref="B42:F42"/>
    <mergeCell ref="B46:F46"/>
    <mergeCell ref="B47:F47"/>
    <mergeCell ref="B50:F50"/>
    <mergeCell ref="B43:F43"/>
    <mergeCell ref="B44:F44"/>
    <mergeCell ref="B45:F45"/>
    <mergeCell ref="B48:F48"/>
    <mergeCell ref="B49:F49"/>
  </mergeCells>
  <phoneticPr fontId="0" type="noConversion"/>
  <printOptions horizontalCentered="1" gridLines="1"/>
  <pageMargins left="0.75" right="0.75" top="1" bottom="1" header="0.5" footer="0.5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27"/>
  <sheetViews>
    <sheetView topLeftCell="A10" workbookViewId="0">
      <selection activeCell="P15" sqref="P15"/>
    </sheetView>
  </sheetViews>
  <sheetFormatPr defaultRowHeight="12.75" x14ac:dyDescent="0.2"/>
  <cols>
    <col min="1" max="1" width="2.7109375" customWidth="1"/>
    <col min="2" max="2" width="12.85546875" customWidth="1"/>
    <col min="3" max="3" width="15.85546875" style="1" customWidth="1"/>
    <col min="4" max="4" width="14.140625" customWidth="1"/>
    <col min="5" max="5" width="19.42578125" customWidth="1"/>
    <col min="6" max="7" width="16.85546875" customWidth="1"/>
    <col min="8" max="8" width="23.42578125" customWidth="1"/>
    <col min="9" max="9" width="17.140625" customWidth="1"/>
    <col min="10" max="10" width="11" customWidth="1"/>
  </cols>
  <sheetData>
    <row r="1" spans="2:10" ht="13.5" thickBot="1" x14ac:dyDescent="0.25"/>
    <row r="2" spans="2:10" ht="15" customHeight="1" x14ac:dyDescent="0.2">
      <c r="B2" s="224" t="s">
        <v>85</v>
      </c>
      <c r="C2" s="225"/>
      <c r="D2" s="225"/>
      <c r="E2" s="225"/>
      <c r="F2" s="225"/>
      <c r="G2" s="225"/>
      <c r="H2" s="226"/>
    </row>
    <row r="3" spans="2:10" ht="15" customHeight="1" thickBot="1" x14ac:dyDescent="0.25">
      <c r="B3" s="227"/>
      <c r="C3" s="228"/>
      <c r="D3" s="228"/>
      <c r="E3" s="228"/>
      <c r="F3" s="228"/>
      <c r="G3" s="228"/>
      <c r="H3" s="229"/>
    </row>
    <row r="4" spans="2:10" ht="30" customHeight="1" thickTop="1" thickBot="1" x14ac:dyDescent="0.25">
      <c r="B4" s="14"/>
      <c r="C4" s="20" t="s">
        <v>57</v>
      </c>
      <c r="D4" s="21" t="s">
        <v>58</v>
      </c>
      <c r="E4" s="22" t="s">
        <v>59</v>
      </c>
      <c r="F4" s="22" t="s">
        <v>60</v>
      </c>
      <c r="G4" s="22" t="s">
        <v>61</v>
      </c>
      <c r="H4" s="23" t="s">
        <v>86</v>
      </c>
    </row>
    <row r="5" spans="2:10" ht="16.5" x14ac:dyDescent="0.3">
      <c r="B5" s="44" t="s">
        <v>89</v>
      </c>
      <c r="C5" s="47">
        <v>300</v>
      </c>
      <c r="D5" s="45">
        <v>50</v>
      </c>
      <c r="E5" s="46">
        <v>35</v>
      </c>
      <c r="F5" s="45">
        <v>70</v>
      </c>
      <c r="G5" s="87">
        <f xml:space="preserve"> C5+D5+E5-F5</f>
        <v>315</v>
      </c>
      <c r="H5" s="88">
        <f>(D5+E5)/G5</f>
        <v>0.26984126984126983</v>
      </c>
    </row>
    <row r="6" spans="2:10" ht="16.5" x14ac:dyDescent="0.3">
      <c r="B6" s="175" t="s">
        <v>36</v>
      </c>
      <c r="C6" s="133"/>
      <c r="D6" s="134"/>
      <c r="E6" s="135"/>
      <c r="F6" s="135"/>
      <c r="G6" s="89">
        <f t="shared" ref="G6:G17" si="0" xml:space="preserve"> C6+D6+E6-F6</f>
        <v>0</v>
      </c>
      <c r="H6" s="90" t="e">
        <f t="shared" ref="H6:H17" si="1">(D6+E6)/G6</f>
        <v>#DIV/0!</v>
      </c>
      <c r="J6" s="24"/>
    </row>
    <row r="7" spans="2:10" ht="16.5" x14ac:dyDescent="0.3">
      <c r="B7" s="176" t="s">
        <v>37</v>
      </c>
      <c r="C7" s="133"/>
      <c r="D7" s="134"/>
      <c r="E7" s="135"/>
      <c r="F7" s="134"/>
      <c r="G7" s="91">
        <f t="shared" si="0"/>
        <v>0</v>
      </c>
      <c r="H7" s="90" t="e">
        <f>(D7+E7)/G7</f>
        <v>#DIV/0!</v>
      </c>
      <c r="J7" s="24"/>
    </row>
    <row r="8" spans="2:10" ht="16.5" x14ac:dyDescent="0.3">
      <c r="B8" s="176" t="s">
        <v>38</v>
      </c>
      <c r="C8" s="133"/>
      <c r="D8" s="134"/>
      <c r="E8" s="135"/>
      <c r="F8" s="135"/>
      <c r="G8" s="174">
        <f t="shared" si="0"/>
        <v>0</v>
      </c>
      <c r="H8" s="90" t="e">
        <f t="shared" si="1"/>
        <v>#DIV/0!</v>
      </c>
    </row>
    <row r="9" spans="2:10" ht="16.5" x14ac:dyDescent="0.3">
      <c r="B9" s="176" t="s">
        <v>39</v>
      </c>
      <c r="C9" s="133"/>
      <c r="D9" s="134"/>
      <c r="E9" s="135"/>
      <c r="F9" s="135"/>
      <c r="G9" s="92">
        <f t="shared" si="0"/>
        <v>0</v>
      </c>
      <c r="H9" s="90" t="e">
        <f t="shared" si="1"/>
        <v>#DIV/0!</v>
      </c>
    </row>
    <row r="10" spans="2:10" ht="16.5" x14ac:dyDescent="0.3">
      <c r="B10" s="175" t="s">
        <v>44</v>
      </c>
      <c r="C10" s="133"/>
      <c r="D10" s="134"/>
      <c r="E10" s="135"/>
      <c r="F10" s="134"/>
      <c r="G10" s="93">
        <f t="shared" si="0"/>
        <v>0</v>
      </c>
      <c r="H10" s="94" t="e">
        <f t="shared" si="1"/>
        <v>#DIV/0!</v>
      </c>
    </row>
    <row r="11" spans="2:10" ht="16.5" x14ac:dyDescent="0.3">
      <c r="B11" s="176" t="s">
        <v>45</v>
      </c>
      <c r="C11" s="133"/>
      <c r="D11" s="134"/>
      <c r="E11" s="135"/>
      <c r="F11" s="134"/>
      <c r="G11" s="95">
        <f t="shared" si="0"/>
        <v>0</v>
      </c>
      <c r="H11" s="94" t="e">
        <f t="shared" si="1"/>
        <v>#DIV/0!</v>
      </c>
    </row>
    <row r="12" spans="2:10" ht="16.5" x14ac:dyDescent="0.3">
      <c r="B12" s="176" t="s">
        <v>46</v>
      </c>
      <c r="C12" s="133"/>
      <c r="D12" s="134"/>
      <c r="E12" s="135"/>
      <c r="F12" s="134"/>
      <c r="G12" s="95">
        <f t="shared" si="0"/>
        <v>0</v>
      </c>
      <c r="H12" s="94" t="e">
        <f t="shared" si="1"/>
        <v>#DIV/0!</v>
      </c>
    </row>
    <row r="13" spans="2:10" ht="16.5" x14ac:dyDescent="0.3">
      <c r="B13" s="176" t="s">
        <v>47</v>
      </c>
      <c r="C13" s="133"/>
      <c r="D13" s="134"/>
      <c r="E13" s="135"/>
      <c r="F13" s="134"/>
      <c r="G13" s="95">
        <f t="shared" si="0"/>
        <v>0</v>
      </c>
      <c r="H13" s="94" t="e">
        <f t="shared" si="1"/>
        <v>#DIV/0!</v>
      </c>
    </row>
    <row r="14" spans="2:10" ht="16.5" x14ac:dyDescent="0.3">
      <c r="B14" s="176" t="s">
        <v>48</v>
      </c>
      <c r="C14" s="133"/>
      <c r="D14" s="134"/>
      <c r="E14" s="135"/>
      <c r="F14" s="134"/>
      <c r="G14" s="95">
        <f t="shared" si="0"/>
        <v>0</v>
      </c>
      <c r="H14" s="94" t="e">
        <f t="shared" si="1"/>
        <v>#DIV/0!</v>
      </c>
    </row>
    <row r="15" spans="2:10" ht="16.5" x14ac:dyDescent="0.3">
      <c r="B15" s="176" t="s">
        <v>49</v>
      </c>
      <c r="C15" s="133"/>
      <c r="D15" s="134"/>
      <c r="E15" s="135"/>
      <c r="F15" s="134"/>
      <c r="G15" s="95">
        <f t="shared" si="0"/>
        <v>0</v>
      </c>
      <c r="H15" s="94" t="e">
        <f t="shared" si="1"/>
        <v>#DIV/0!</v>
      </c>
    </row>
    <row r="16" spans="2:10" ht="16.5" x14ac:dyDescent="0.3">
      <c r="B16" s="176" t="s">
        <v>50</v>
      </c>
      <c r="C16" s="133"/>
      <c r="D16" s="134"/>
      <c r="E16" s="135"/>
      <c r="F16" s="134"/>
      <c r="G16" s="95">
        <f t="shared" si="0"/>
        <v>0</v>
      </c>
      <c r="H16" s="94" t="e">
        <f t="shared" si="1"/>
        <v>#DIV/0!</v>
      </c>
    </row>
    <row r="17" spans="2:10" ht="17.25" thickBot="1" x14ac:dyDescent="0.35">
      <c r="B17" s="177" t="s">
        <v>51</v>
      </c>
      <c r="C17" s="136"/>
      <c r="D17" s="137"/>
      <c r="E17" s="138"/>
      <c r="F17" s="137"/>
      <c r="G17" s="96">
        <f t="shared" si="0"/>
        <v>0</v>
      </c>
      <c r="H17" s="97" t="e">
        <f t="shared" si="1"/>
        <v>#DIV/0!</v>
      </c>
    </row>
    <row r="20" spans="2:10" ht="16.5" x14ac:dyDescent="0.3">
      <c r="B20" s="223" t="s">
        <v>54</v>
      </c>
      <c r="C20" s="223"/>
      <c r="D20" s="223"/>
      <c r="E20" s="223"/>
      <c r="F20" s="223"/>
      <c r="G20" s="26"/>
    </row>
    <row r="21" spans="2:10" ht="16.5" x14ac:dyDescent="0.3">
      <c r="B21" s="25" t="s">
        <v>62</v>
      </c>
      <c r="C21" s="10"/>
      <c r="D21" s="9"/>
      <c r="E21" s="9"/>
      <c r="F21" s="9"/>
      <c r="G21" s="9"/>
    </row>
    <row r="22" spans="2:10" ht="13.5" thickBot="1" x14ac:dyDescent="0.25"/>
    <row r="23" spans="2:10" ht="16.5" customHeight="1" x14ac:dyDescent="0.25">
      <c r="B23" s="171" t="s">
        <v>84</v>
      </c>
      <c r="C23" s="172"/>
      <c r="D23" s="172"/>
      <c r="E23" s="172"/>
      <c r="F23" s="172"/>
      <c r="G23" s="172"/>
      <c r="H23" s="172"/>
      <c r="I23" s="172"/>
      <c r="J23" s="173"/>
    </row>
    <row r="24" spans="2:10" ht="16.5" customHeight="1" x14ac:dyDescent="0.3">
      <c r="B24" s="169" t="s">
        <v>87</v>
      </c>
      <c r="C24" s="170"/>
      <c r="D24" s="170"/>
      <c r="E24" s="170"/>
      <c r="F24" s="170"/>
      <c r="G24" s="170"/>
      <c r="H24" s="170"/>
      <c r="I24" s="170"/>
      <c r="J24" s="165"/>
    </row>
    <row r="25" spans="2:10" ht="16.5" customHeight="1" x14ac:dyDescent="0.3">
      <c r="B25" s="169" t="s">
        <v>88</v>
      </c>
      <c r="C25" s="170"/>
      <c r="D25" s="170"/>
      <c r="E25" s="170"/>
      <c r="F25" s="170"/>
      <c r="G25" s="170"/>
      <c r="H25" s="170"/>
      <c r="I25" s="170"/>
      <c r="J25" s="165"/>
    </row>
    <row r="26" spans="2:10" ht="16.5" customHeight="1" x14ac:dyDescent="0.3">
      <c r="B26" s="169" t="s">
        <v>63</v>
      </c>
      <c r="C26" s="170"/>
      <c r="D26" s="170"/>
      <c r="E26" s="170"/>
      <c r="F26" s="170"/>
      <c r="G26" s="170"/>
      <c r="H26" s="170"/>
      <c r="I26" s="170"/>
      <c r="J26" s="165"/>
    </row>
    <row r="27" spans="2:10" ht="16.5" customHeight="1" thickBot="1" x14ac:dyDescent="0.35">
      <c r="B27" s="166" t="s">
        <v>90</v>
      </c>
      <c r="C27" s="167"/>
      <c r="D27" s="167"/>
      <c r="E27" s="167"/>
      <c r="F27" s="167"/>
      <c r="G27" s="167"/>
      <c r="H27" s="167"/>
      <c r="I27" s="167"/>
      <c r="J27" s="168"/>
    </row>
  </sheetData>
  <sheetProtection algorithmName="SHA-512" hashValue="oeBXM/JmTtp/KRVnxhupLYQDC9hHQL4DqpTXGY7oR0XOzi//BXPQ1pKdrfGOUUQpkXcG7R6UZy9j4fH6GXaDmw==" saltValue="LhsxiSoL4PegDtaUCCpDXg==" spinCount="100000" sheet="1" objects="1" scenarios="1"/>
  <mergeCells count="2">
    <mergeCell ref="B20:F20"/>
    <mergeCell ref="B2:H3"/>
  </mergeCells>
  <printOptions horizontalCentered="1"/>
  <pageMargins left="0.7" right="0.7" top="0.75" bottom="0.75" header="0.3" footer="0.3"/>
  <pageSetup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25"/>
  <sheetViews>
    <sheetView topLeftCell="A7" workbookViewId="0">
      <selection activeCell="E30" sqref="E30"/>
    </sheetView>
  </sheetViews>
  <sheetFormatPr defaultRowHeight="12.75" x14ac:dyDescent="0.2"/>
  <cols>
    <col min="1" max="1" width="3.5703125" customWidth="1"/>
    <col min="2" max="2" width="11.28515625" customWidth="1"/>
    <col min="3" max="3" width="25.42578125" customWidth="1"/>
    <col min="4" max="4" width="26" customWidth="1"/>
    <col min="5" max="5" width="22.85546875" customWidth="1"/>
  </cols>
  <sheetData>
    <row r="1" spans="2:5" ht="13.5" thickBot="1" x14ac:dyDescent="0.25"/>
    <row r="2" spans="2:5" x14ac:dyDescent="0.2">
      <c r="B2" s="224" t="s">
        <v>102</v>
      </c>
      <c r="C2" s="225"/>
      <c r="D2" s="225"/>
      <c r="E2" s="230"/>
    </row>
    <row r="3" spans="2:5" ht="13.5" thickBot="1" x14ac:dyDescent="0.25">
      <c r="B3" s="227"/>
      <c r="C3" s="228"/>
      <c r="D3" s="228"/>
      <c r="E3" s="229"/>
    </row>
    <row r="4" spans="2:5" ht="31.5" thickTop="1" thickBot="1" x14ac:dyDescent="0.25">
      <c r="B4" s="14"/>
      <c r="C4" s="20" t="s">
        <v>114</v>
      </c>
      <c r="D4" s="22" t="s">
        <v>113</v>
      </c>
      <c r="E4" s="23" t="s">
        <v>102</v>
      </c>
    </row>
    <row r="5" spans="2:5" ht="16.5" x14ac:dyDescent="0.3">
      <c r="B5" s="44" t="s">
        <v>89</v>
      </c>
      <c r="C5" s="42">
        <v>384</v>
      </c>
      <c r="D5" s="43">
        <v>36</v>
      </c>
      <c r="E5" s="88">
        <f xml:space="preserve"> D5/C5</f>
        <v>9.375E-2</v>
      </c>
    </row>
    <row r="6" spans="2:5" ht="16.5" x14ac:dyDescent="0.3">
      <c r="B6" s="176" t="s">
        <v>36</v>
      </c>
      <c r="C6" s="139"/>
      <c r="D6" s="134"/>
      <c r="E6" s="94" t="e">
        <f xml:space="preserve"> D6/C6</f>
        <v>#DIV/0!</v>
      </c>
    </row>
    <row r="7" spans="2:5" ht="16.5" x14ac:dyDescent="0.3">
      <c r="B7" s="176" t="s">
        <v>37</v>
      </c>
      <c r="C7" s="139"/>
      <c r="D7" s="134"/>
      <c r="E7" s="94" t="e">
        <f t="shared" ref="E7:E17" si="0" xml:space="preserve"> D7/C7</f>
        <v>#DIV/0!</v>
      </c>
    </row>
    <row r="8" spans="2:5" ht="16.5" x14ac:dyDescent="0.3">
      <c r="B8" s="176" t="s">
        <v>38</v>
      </c>
      <c r="C8" s="139"/>
      <c r="D8" s="134"/>
      <c r="E8" s="94" t="e">
        <f t="shared" si="0"/>
        <v>#DIV/0!</v>
      </c>
    </row>
    <row r="9" spans="2:5" ht="16.5" x14ac:dyDescent="0.3">
      <c r="B9" s="176" t="s">
        <v>39</v>
      </c>
      <c r="C9" s="139"/>
      <c r="D9" s="134"/>
      <c r="E9" s="94" t="e">
        <f t="shared" si="0"/>
        <v>#DIV/0!</v>
      </c>
    </row>
    <row r="10" spans="2:5" ht="16.5" x14ac:dyDescent="0.3">
      <c r="B10" s="175" t="s">
        <v>44</v>
      </c>
      <c r="C10" s="139"/>
      <c r="D10" s="134"/>
      <c r="E10" s="94" t="e">
        <f t="shared" si="0"/>
        <v>#DIV/0!</v>
      </c>
    </row>
    <row r="11" spans="2:5" ht="16.5" x14ac:dyDescent="0.3">
      <c r="B11" s="176" t="s">
        <v>45</v>
      </c>
      <c r="C11" s="139"/>
      <c r="D11" s="134"/>
      <c r="E11" s="94" t="e">
        <f t="shared" si="0"/>
        <v>#DIV/0!</v>
      </c>
    </row>
    <row r="12" spans="2:5" ht="16.5" x14ac:dyDescent="0.3">
      <c r="B12" s="176" t="s">
        <v>46</v>
      </c>
      <c r="C12" s="139"/>
      <c r="D12" s="134"/>
      <c r="E12" s="94" t="e">
        <f t="shared" si="0"/>
        <v>#DIV/0!</v>
      </c>
    </row>
    <row r="13" spans="2:5" ht="16.5" x14ac:dyDescent="0.3">
      <c r="B13" s="176" t="s">
        <v>47</v>
      </c>
      <c r="C13" s="139"/>
      <c r="D13" s="134"/>
      <c r="E13" s="94" t="e">
        <f t="shared" si="0"/>
        <v>#DIV/0!</v>
      </c>
    </row>
    <row r="14" spans="2:5" ht="16.5" x14ac:dyDescent="0.3">
      <c r="B14" s="176" t="s">
        <v>48</v>
      </c>
      <c r="C14" s="139"/>
      <c r="D14" s="134"/>
      <c r="E14" s="94" t="e">
        <f t="shared" si="0"/>
        <v>#DIV/0!</v>
      </c>
    </row>
    <row r="15" spans="2:5" ht="16.5" x14ac:dyDescent="0.3">
      <c r="B15" s="176" t="s">
        <v>49</v>
      </c>
      <c r="C15" s="139"/>
      <c r="D15" s="134"/>
      <c r="E15" s="94" t="e">
        <f t="shared" si="0"/>
        <v>#DIV/0!</v>
      </c>
    </row>
    <row r="16" spans="2:5" ht="16.5" x14ac:dyDescent="0.3">
      <c r="B16" s="176" t="s">
        <v>50</v>
      </c>
      <c r="C16" s="139"/>
      <c r="D16" s="134"/>
      <c r="E16" s="94" t="e">
        <f t="shared" si="0"/>
        <v>#DIV/0!</v>
      </c>
    </row>
    <row r="17" spans="2:6" ht="17.25" thickBot="1" x14ac:dyDescent="0.35">
      <c r="B17" s="177" t="s">
        <v>51</v>
      </c>
      <c r="C17" s="140"/>
      <c r="D17" s="137"/>
      <c r="E17" s="97" t="e">
        <f t="shared" si="0"/>
        <v>#DIV/0!</v>
      </c>
    </row>
    <row r="19" spans="2:6" ht="13.5" thickBot="1" x14ac:dyDescent="0.25"/>
    <row r="20" spans="2:6" ht="13.5" x14ac:dyDescent="0.25">
      <c r="B20" s="231" t="s">
        <v>112</v>
      </c>
      <c r="C20" s="232"/>
      <c r="D20" s="232"/>
      <c r="E20" s="232"/>
      <c r="F20" s="233"/>
    </row>
    <row r="21" spans="2:6" ht="13.5" x14ac:dyDescent="0.25">
      <c r="B21" s="234" t="s">
        <v>116</v>
      </c>
      <c r="C21" s="213"/>
      <c r="D21" s="213"/>
      <c r="E21" s="213"/>
      <c r="F21" s="214"/>
    </row>
    <row r="22" spans="2:6" ht="13.5" x14ac:dyDescent="0.25">
      <c r="B22" s="212" t="s">
        <v>117</v>
      </c>
      <c r="C22" s="215"/>
      <c r="D22" s="215"/>
      <c r="E22" s="215"/>
      <c r="F22" s="216"/>
    </row>
    <row r="23" spans="2:6" ht="13.5" x14ac:dyDescent="0.25">
      <c r="B23" s="234" t="s">
        <v>115</v>
      </c>
      <c r="C23" s="215"/>
      <c r="D23" s="215"/>
      <c r="E23" s="215"/>
      <c r="F23" s="216"/>
    </row>
    <row r="24" spans="2:6" ht="13.5" x14ac:dyDescent="0.25">
      <c r="B24" s="212" t="s">
        <v>118</v>
      </c>
      <c r="C24" s="215"/>
      <c r="D24" s="215"/>
      <c r="E24" s="215"/>
      <c r="F24" s="216"/>
    </row>
    <row r="25" spans="2:6" ht="14.25" thickBot="1" x14ac:dyDescent="0.3">
      <c r="B25" s="217" t="s">
        <v>119</v>
      </c>
      <c r="C25" s="218"/>
      <c r="D25" s="218"/>
      <c r="E25" s="218"/>
      <c r="F25" s="219"/>
    </row>
  </sheetData>
  <sheetProtection algorithmName="SHA-512" hashValue="Cb61tMGmJMNzZsF9q2xNq44e2n+P56t2i+gJCTDznA43+WCW6VVXnU0s/sWAe9eQr/QgF1n8qzohiFMEfLccbw==" saltValue="EY9anULupFzD13zXQMGzPQ==" spinCount="100000" sheet="1" objects="1" scenarios="1"/>
  <mergeCells count="7">
    <mergeCell ref="B25:F25"/>
    <mergeCell ref="B2:E3"/>
    <mergeCell ref="B20:F20"/>
    <mergeCell ref="B21:F21"/>
    <mergeCell ref="B22:F22"/>
    <mergeCell ref="B23:F23"/>
    <mergeCell ref="B24:F2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27"/>
  <sheetViews>
    <sheetView topLeftCell="A10" workbookViewId="0">
      <selection activeCell="D31" sqref="D31"/>
    </sheetView>
  </sheetViews>
  <sheetFormatPr defaultRowHeight="12.75" x14ac:dyDescent="0.2"/>
  <cols>
    <col min="1" max="1" width="3.85546875" customWidth="1"/>
    <col min="2" max="2" width="11.28515625" customWidth="1"/>
    <col min="3" max="3" width="32.85546875" customWidth="1"/>
    <col min="4" max="4" width="27.7109375" customWidth="1"/>
    <col min="5" max="5" width="21.140625" customWidth="1"/>
    <col min="6" max="6" width="17.7109375" customWidth="1"/>
  </cols>
  <sheetData>
    <row r="1" spans="2:8" ht="13.5" thickBot="1" x14ac:dyDescent="0.25"/>
    <row r="2" spans="2:8" x14ac:dyDescent="0.2">
      <c r="B2" s="224" t="s">
        <v>91</v>
      </c>
      <c r="C2" s="225"/>
      <c r="D2" s="225"/>
      <c r="E2" s="230"/>
    </row>
    <row r="3" spans="2:8" ht="13.5" thickBot="1" x14ac:dyDescent="0.25">
      <c r="B3" s="227"/>
      <c r="C3" s="228"/>
      <c r="D3" s="228"/>
      <c r="E3" s="229"/>
    </row>
    <row r="4" spans="2:8" ht="46.5" thickTop="1" thickBot="1" x14ac:dyDescent="0.25">
      <c r="B4" s="14"/>
      <c r="C4" s="20" t="s">
        <v>157</v>
      </c>
      <c r="D4" s="22" t="s">
        <v>93</v>
      </c>
      <c r="E4" s="23" t="s">
        <v>92</v>
      </c>
    </row>
    <row r="5" spans="2:8" ht="16.5" customHeight="1" x14ac:dyDescent="0.3">
      <c r="B5" s="98" t="s">
        <v>89</v>
      </c>
      <c r="C5" s="42">
        <v>160</v>
      </c>
      <c r="D5" s="43">
        <v>50</v>
      </c>
      <c r="E5" s="88">
        <f xml:space="preserve"> D5/C5</f>
        <v>0.3125</v>
      </c>
    </row>
    <row r="6" spans="2:8" ht="16.5" customHeight="1" x14ac:dyDescent="0.3">
      <c r="B6" s="176" t="s">
        <v>36</v>
      </c>
      <c r="C6" s="139"/>
      <c r="D6" s="134"/>
      <c r="E6" s="94" t="e">
        <f xml:space="preserve"> D6/C6</f>
        <v>#DIV/0!</v>
      </c>
    </row>
    <row r="7" spans="2:8" ht="16.5" customHeight="1" x14ac:dyDescent="0.3">
      <c r="B7" s="176" t="s">
        <v>37</v>
      </c>
      <c r="C7" s="139"/>
      <c r="D7" s="134"/>
      <c r="E7" s="94" t="e">
        <f t="shared" ref="E7:E17" si="0" xml:space="preserve"> D7/C7</f>
        <v>#DIV/0!</v>
      </c>
    </row>
    <row r="8" spans="2:8" ht="16.5" customHeight="1" x14ac:dyDescent="0.3">
      <c r="B8" s="176" t="s">
        <v>38</v>
      </c>
      <c r="C8" s="139"/>
      <c r="D8" s="134"/>
      <c r="E8" s="94" t="e">
        <f t="shared" si="0"/>
        <v>#DIV/0!</v>
      </c>
      <c r="H8" s="24"/>
    </row>
    <row r="9" spans="2:8" ht="16.5" customHeight="1" x14ac:dyDescent="0.3">
      <c r="B9" s="176" t="s">
        <v>39</v>
      </c>
      <c r="C9" s="139"/>
      <c r="D9" s="134"/>
      <c r="E9" s="94" t="e">
        <f t="shared" si="0"/>
        <v>#DIV/0!</v>
      </c>
    </row>
    <row r="10" spans="2:8" ht="16.5" customHeight="1" x14ac:dyDescent="0.3">
      <c r="B10" s="176" t="s">
        <v>44</v>
      </c>
      <c r="C10" s="139"/>
      <c r="D10" s="134"/>
      <c r="E10" s="94" t="e">
        <f t="shared" si="0"/>
        <v>#DIV/0!</v>
      </c>
    </row>
    <row r="11" spans="2:8" ht="16.5" customHeight="1" x14ac:dyDescent="0.3">
      <c r="B11" s="176" t="s">
        <v>45</v>
      </c>
      <c r="C11" s="139"/>
      <c r="D11" s="134"/>
      <c r="E11" s="94" t="e">
        <f t="shared" si="0"/>
        <v>#DIV/0!</v>
      </c>
    </row>
    <row r="12" spans="2:8" ht="16.5" customHeight="1" x14ac:dyDescent="0.3">
      <c r="B12" s="176" t="s">
        <v>46</v>
      </c>
      <c r="C12" s="139"/>
      <c r="D12" s="134"/>
      <c r="E12" s="94" t="e">
        <f t="shared" si="0"/>
        <v>#DIV/0!</v>
      </c>
    </row>
    <row r="13" spans="2:8" ht="16.5" customHeight="1" x14ac:dyDescent="0.3">
      <c r="B13" s="176" t="s">
        <v>47</v>
      </c>
      <c r="C13" s="139"/>
      <c r="D13" s="134"/>
      <c r="E13" s="94" t="e">
        <f t="shared" si="0"/>
        <v>#DIV/0!</v>
      </c>
    </row>
    <row r="14" spans="2:8" ht="16.5" customHeight="1" x14ac:dyDescent="0.3">
      <c r="B14" s="176" t="s">
        <v>48</v>
      </c>
      <c r="C14" s="139"/>
      <c r="D14" s="134"/>
      <c r="E14" s="94" t="e">
        <f t="shared" si="0"/>
        <v>#DIV/0!</v>
      </c>
    </row>
    <row r="15" spans="2:8" ht="16.5" customHeight="1" x14ac:dyDescent="0.3">
      <c r="B15" s="176" t="s">
        <v>49</v>
      </c>
      <c r="C15" s="139"/>
      <c r="D15" s="134"/>
      <c r="E15" s="94" t="e">
        <f t="shared" si="0"/>
        <v>#DIV/0!</v>
      </c>
    </row>
    <row r="16" spans="2:8" ht="16.5" customHeight="1" x14ac:dyDescent="0.3">
      <c r="B16" s="176" t="s">
        <v>50</v>
      </c>
      <c r="C16" s="139"/>
      <c r="D16" s="134"/>
      <c r="E16" s="94" t="e">
        <f t="shared" si="0"/>
        <v>#DIV/0!</v>
      </c>
    </row>
    <row r="17" spans="2:7" ht="16.5" customHeight="1" thickBot="1" x14ac:dyDescent="0.35">
      <c r="B17" s="177" t="s">
        <v>51</v>
      </c>
      <c r="C17" s="140"/>
      <c r="D17" s="137"/>
      <c r="E17" s="97" t="e">
        <f t="shared" si="0"/>
        <v>#DIV/0!</v>
      </c>
    </row>
    <row r="19" spans="2:7" ht="13.5" thickBot="1" x14ac:dyDescent="0.25"/>
    <row r="20" spans="2:7" ht="16.5" customHeight="1" x14ac:dyDescent="0.25">
      <c r="B20" s="231" t="s">
        <v>94</v>
      </c>
      <c r="C20" s="232"/>
      <c r="D20" s="232"/>
      <c r="E20" s="232"/>
      <c r="F20" s="233"/>
    </row>
    <row r="21" spans="2:7" ht="16.5" customHeight="1" x14ac:dyDescent="0.25">
      <c r="B21" s="212" t="s">
        <v>158</v>
      </c>
      <c r="C21" s="213"/>
      <c r="D21" s="213"/>
      <c r="E21" s="213"/>
      <c r="F21" s="214"/>
      <c r="G21" s="30"/>
    </row>
    <row r="22" spans="2:7" ht="16.5" customHeight="1" x14ac:dyDescent="0.25">
      <c r="B22" s="212" t="s">
        <v>96</v>
      </c>
      <c r="C22" s="215"/>
      <c r="D22" s="215"/>
      <c r="E22" s="215"/>
      <c r="F22" s="216"/>
    </row>
    <row r="23" spans="2:7" ht="16.5" customHeight="1" x14ac:dyDescent="0.25">
      <c r="B23" s="212" t="s">
        <v>156</v>
      </c>
      <c r="C23" s="215"/>
      <c r="D23" s="215"/>
      <c r="E23" s="215"/>
      <c r="F23" s="216"/>
    </row>
    <row r="24" spans="2:7" ht="16.5" customHeight="1" x14ac:dyDescent="0.25">
      <c r="B24" s="212" t="s">
        <v>155</v>
      </c>
      <c r="C24" s="215"/>
      <c r="D24" s="215"/>
      <c r="E24" s="215"/>
      <c r="F24" s="216"/>
    </row>
    <row r="25" spans="2:7" ht="16.5" customHeight="1" x14ac:dyDescent="0.25">
      <c r="B25" s="212" t="s">
        <v>95</v>
      </c>
      <c r="C25" s="215"/>
      <c r="D25" s="215"/>
      <c r="E25" s="215"/>
      <c r="F25" s="216"/>
    </row>
    <row r="26" spans="2:7" ht="16.5" customHeight="1" x14ac:dyDescent="0.25">
      <c r="B26" s="212" t="s">
        <v>97</v>
      </c>
      <c r="C26" s="215"/>
      <c r="D26" s="215"/>
      <c r="E26" s="215"/>
      <c r="F26" s="216"/>
    </row>
    <row r="27" spans="2:7" ht="16.5" customHeight="1" thickBot="1" x14ac:dyDescent="0.3">
      <c r="B27" s="217" t="s">
        <v>159</v>
      </c>
      <c r="C27" s="218"/>
      <c r="D27" s="218"/>
      <c r="E27" s="218"/>
      <c r="F27" s="219"/>
    </row>
  </sheetData>
  <sheetProtection algorithmName="SHA-512" hashValue="0d7ntxWm8EFMf+6fBkVQ9zJ+ENdT54MtCEzvXFYPDCFXvR/menTWOrh0qBldlvM8aTguLwhQyD/0yOW8AIickA==" saltValue="e0IlqgBtsh2JV4jQ9fPf5Q==" spinCount="100000" sheet="1" objects="1" scenarios="1"/>
  <mergeCells count="9">
    <mergeCell ref="B26:F26"/>
    <mergeCell ref="B2:E3"/>
    <mergeCell ref="B27:F27"/>
    <mergeCell ref="B20:F20"/>
    <mergeCell ref="B21:F21"/>
    <mergeCell ref="B22:F22"/>
    <mergeCell ref="B23:F23"/>
    <mergeCell ref="B25:F25"/>
    <mergeCell ref="B24:F24"/>
  </mergeCells>
  <pageMargins left="0.7" right="0.7" top="0.75" bottom="0.75" header="0.3" footer="0.3"/>
  <pageSetup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1"/>
  <sheetViews>
    <sheetView topLeftCell="A43" workbookViewId="0">
      <selection activeCell="D70" sqref="D70"/>
    </sheetView>
  </sheetViews>
  <sheetFormatPr defaultRowHeight="12.75" x14ac:dyDescent="0.2"/>
  <cols>
    <col min="1" max="1" width="10.85546875" customWidth="1"/>
    <col min="2" max="2" width="8" customWidth="1"/>
    <col min="3" max="3" width="11.28515625" customWidth="1"/>
    <col min="4" max="4" width="15.7109375" customWidth="1"/>
    <col min="5" max="5" width="13.85546875" customWidth="1"/>
    <col min="6" max="6" width="13.7109375" customWidth="1"/>
    <col min="7" max="7" width="15.5703125" style="29" customWidth="1"/>
    <col min="8" max="8" width="14.85546875" style="29" customWidth="1"/>
    <col min="9" max="9" width="19.85546875" style="29" customWidth="1"/>
  </cols>
  <sheetData>
    <row r="1" spans="1:10" ht="20.25" thickBot="1" x14ac:dyDescent="0.35">
      <c r="A1" s="235" t="s">
        <v>35</v>
      </c>
      <c r="B1" s="235"/>
      <c r="C1" s="235"/>
      <c r="D1" s="235"/>
      <c r="E1" s="235"/>
      <c r="F1" s="235"/>
      <c r="G1" s="235"/>
      <c r="H1" s="235"/>
      <c r="I1" s="235"/>
    </row>
    <row r="2" spans="1:10" ht="18.75" thickTop="1" thickBot="1" x14ac:dyDescent="0.35">
      <c r="A2" s="178" t="s">
        <v>2</v>
      </c>
      <c r="B2" s="178"/>
      <c r="C2" s="178"/>
      <c r="D2" s="8"/>
      <c r="E2" s="8"/>
      <c r="F2" s="8"/>
      <c r="G2" s="28"/>
      <c r="H2" s="28"/>
      <c r="I2" s="28"/>
    </row>
    <row r="3" spans="1:10" ht="31.5" thickTop="1" thickBot="1" x14ac:dyDescent="0.25">
      <c r="A3" s="60"/>
      <c r="B3" s="69" t="s">
        <v>3</v>
      </c>
      <c r="C3" s="70" t="s">
        <v>42</v>
      </c>
      <c r="D3" s="70" t="s">
        <v>43</v>
      </c>
      <c r="E3" s="69" t="s">
        <v>53</v>
      </c>
      <c r="F3" s="70" t="s">
        <v>30</v>
      </c>
      <c r="G3" s="71" t="s">
        <v>5</v>
      </c>
      <c r="H3" s="71" t="s">
        <v>40</v>
      </c>
      <c r="I3" s="72" t="s">
        <v>41</v>
      </c>
    </row>
    <row r="4" spans="1:10" ht="17.25" thickTop="1" x14ac:dyDescent="0.3">
      <c r="A4" s="73" t="s">
        <v>64</v>
      </c>
      <c r="B4" s="65">
        <v>70</v>
      </c>
      <c r="C4" s="27">
        <v>5</v>
      </c>
      <c r="D4" s="64">
        <f xml:space="preserve"> B4/C4</f>
        <v>14</v>
      </c>
      <c r="E4" s="27">
        <v>175</v>
      </c>
      <c r="F4" s="64">
        <f xml:space="preserve"> E4/B4</f>
        <v>2.5</v>
      </c>
      <c r="G4" s="54">
        <v>17500</v>
      </c>
      <c r="H4" s="66">
        <v>13300</v>
      </c>
      <c r="I4" s="61">
        <f xml:space="preserve"> H4/B4</f>
        <v>190</v>
      </c>
    </row>
    <row r="5" spans="1:10" ht="16.5" x14ac:dyDescent="0.3">
      <c r="A5" s="187" t="s">
        <v>36</v>
      </c>
      <c r="B5" s="141"/>
      <c r="C5" s="141"/>
      <c r="D5" s="62" t="e">
        <f t="shared" ref="D5:D31" si="0" xml:space="preserve"> B5/C5</f>
        <v>#DIV/0!</v>
      </c>
      <c r="E5" s="141"/>
      <c r="F5" s="62" t="e">
        <f t="shared" ref="F5:F16" si="1">E5/B5</f>
        <v>#DIV/0!</v>
      </c>
      <c r="G5" s="142"/>
      <c r="H5" s="143"/>
      <c r="I5" s="63" t="e">
        <f t="shared" ref="I5:I16" si="2">H5/B5</f>
        <v>#DIV/0!</v>
      </c>
    </row>
    <row r="6" spans="1:10" ht="16.5" x14ac:dyDescent="0.3">
      <c r="A6" s="179" t="s">
        <v>37</v>
      </c>
      <c r="B6" s="141"/>
      <c r="C6" s="141"/>
      <c r="D6" s="62" t="e">
        <f t="shared" si="0"/>
        <v>#DIV/0!</v>
      </c>
      <c r="E6" s="141"/>
      <c r="F6" s="62" t="e">
        <f t="shared" si="1"/>
        <v>#DIV/0!</v>
      </c>
      <c r="G6" s="142"/>
      <c r="H6" s="143"/>
      <c r="I6" s="63" t="e">
        <f t="shared" si="2"/>
        <v>#DIV/0!</v>
      </c>
    </row>
    <row r="7" spans="1:10" ht="16.5" x14ac:dyDescent="0.3">
      <c r="A7" s="179" t="s">
        <v>38</v>
      </c>
      <c r="B7" s="141"/>
      <c r="C7" s="141"/>
      <c r="D7" s="62" t="e">
        <f t="shared" si="0"/>
        <v>#DIV/0!</v>
      </c>
      <c r="E7" s="141"/>
      <c r="F7" s="62" t="e">
        <f t="shared" si="1"/>
        <v>#DIV/0!</v>
      </c>
      <c r="G7" s="143"/>
      <c r="H7" s="143"/>
      <c r="I7" s="63" t="e">
        <f t="shared" si="2"/>
        <v>#DIV/0!</v>
      </c>
    </row>
    <row r="8" spans="1:10" ht="16.5" x14ac:dyDescent="0.3">
      <c r="A8" s="179" t="s">
        <v>39</v>
      </c>
      <c r="B8" s="141"/>
      <c r="C8" s="141"/>
      <c r="D8" s="62" t="e">
        <f t="shared" si="0"/>
        <v>#DIV/0!</v>
      </c>
      <c r="E8" s="141"/>
      <c r="F8" s="62" t="e">
        <f t="shared" si="1"/>
        <v>#DIV/0!</v>
      </c>
      <c r="G8" s="143"/>
      <c r="H8" s="143"/>
      <c r="I8" s="63" t="e">
        <f t="shared" si="2"/>
        <v>#DIV/0!</v>
      </c>
      <c r="J8" s="27"/>
    </row>
    <row r="9" spans="1:10" ht="16.5" x14ac:dyDescent="0.3">
      <c r="A9" s="179" t="s">
        <v>44</v>
      </c>
      <c r="B9" s="141"/>
      <c r="C9" s="141"/>
      <c r="D9" s="62" t="e">
        <f t="shared" si="0"/>
        <v>#DIV/0!</v>
      </c>
      <c r="E9" s="141"/>
      <c r="F9" s="62" t="e">
        <f t="shared" si="1"/>
        <v>#DIV/0!</v>
      </c>
      <c r="G9" s="143"/>
      <c r="H9" s="143"/>
      <c r="I9" s="63" t="e">
        <f t="shared" si="2"/>
        <v>#DIV/0!</v>
      </c>
    </row>
    <row r="10" spans="1:10" ht="16.5" x14ac:dyDescent="0.3">
      <c r="A10" s="179" t="s">
        <v>45</v>
      </c>
      <c r="B10" s="141"/>
      <c r="C10" s="141"/>
      <c r="D10" s="62" t="e">
        <f t="shared" si="0"/>
        <v>#DIV/0!</v>
      </c>
      <c r="E10" s="141"/>
      <c r="F10" s="62" t="e">
        <f t="shared" si="1"/>
        <v>#DIV/0!</v>
      </c>
      <c r="G10" s="143"/>
      <c r="H10" s="143"/>
      <c r="I10" s="63" t="e">
        <f t="shared" si="2"/>
        <v>#DIV/0!</v>
      </c>
    </row>
    <row r="11" spans="1:10" ht="16.5" x14ac:dyDescent="0.3">
      <c r="A11" s="179" t="s">
        <v>46</v>
      </c>
      <c r="B11" s="141"/>
      <c r="C11" s="141"/>
      <c r="D11" s="62" t="e">
        <f t="shared" si="0"/>
        <v>#DIV/0!</v>
      </c>
      <c r="E11" s="141"/>
      <c r="F11" s="62" t="e">
        <f t="shared" si="1"/>
        <v>#DIV/0!</v>
      </c>
      <c r="G11" s="143"/>
      <c r="H11" s="143"/>
      <c r="I11" s="63" t="e">
        <f t="shared" si="2"/>
        <v>#DIV/0!</v>
      </c>
    </row>
    <row r="12" spans="1:10" ht="16.5" x14ac:dyDescent="0.3">
      <c r="A12" s="179" t="s">
        <v>47</v>
      </c>
      <c r="B12" s="141"/>
      <c r="C12" s="141"/>
      <c r="D12" s="62" t="e">
        <f t="shared" si="0"/>
        <v>#DIV/0!</v>
      </c>
      <c r="E12" s="141"/>
      <c r="F12" s="62" t="e">
        <f t="shared" si="1"/>
        <v>#DIV/0!</v>
      </c>
      <c r="G12" s="143"/>
      <c r="H12" s="143"/>
      <c r="I12" s="63" t="e">
        <f t="shared" si="2"/>
        <v>#DIV/0!</v>
      </c>
    </row>
    <row r="13" spans="1:10" ht="16.5" x14ac:dyDescent="0.3">
      <c r="A13" s="179" t="s">
        <v>48</v>
      </c>
      <c r="B13" s="141"/>
      <c r="C13" s="141"/>
      <c r="D13" s="62" t="e">
        <f t="shared" si="0"/>
        <v>#DIV/0!</v>
      </c>
      <c r="E13" s="141"/>
      <c r="F13" s="62" t="e">
        <f t="shared" si="1"/>
        <v>#DIV/0!</v>
      </c>
      <c r="G13" s="143"/>
      <c r="H13" s="143"/>
      <c r="I13" s="63" t="e">
        <f t="shared" si="2"/>
        <v>#DIV/0!</v>
      </c>
    </row>
    <row r="14" spans="1:10" ht="16.5" x14ac:dyDescent="0.3">
      <c r="A14" s="179" t="s">
        <v>49</v>
      </c>
      <c r="B14" s="141"/>
      <c r="C14" s="141"/>
      <c r="D14" s="62" t="e">
        <f t="shared" si="0"/>
        <v>#DIV/0!</v>
      </c>
      <c r="E14" s="141"/>
      <c r="F14" s="62" t="e">
        <f t="shared" si="1"/>
        <v>#DIV/0!</v>
      </c>
      <c r="G14" s="143"/>
      <c r="H14" s="143"/>
      <c r="I14" s="63" t="e">
        <f t="shared" si="2"/>
        <v>#DIV/0!</v>
      </c>
    </row>
    <row r="15" spans="1:10" ht="16.5" x14ac:dyDescent="0.3">
      <c r="A15" s="179" t="s">
        <v>50</v>
      </c>
      <c r="B15" s="141"/>
      <c r="C15" s="141"/>
      <c r="D15" s="62" t="e">
        <f t="shared" si="0"/>
        <v>#DIV/0!</v>
      </c>
      <c r="E15" s="141"/>
      <c r="F15" s="62" t="e">
        <f t="shared" si="1"/>
        <v>#DIV/0!</v>
      </c>
      <c r="G15" s="143"/>
      <c r="H15" s="143"/>
      <c r="I15" s="63" t="e">
        <f t="shared" si="2"/>
        <v>#DIV/0!</v>
      </c>
    </row>
    <row r="16" spans="1:10" ht="16.5" x14ac:dyDescent="0.3">
      <c r="A16" s="179" t="s">
        <v>51</v>
      </c>
      <c r="B16" s="141"/>
      <c r="C16" s="141"/>
      <c r="D16" s="62" t="e">
        <f t="shared" si="0"/>
        <v>#DIV/0!</v>
      </c>
      <c r="E16" s="141"/>
      <c r="F16" s="62" t="e">
        <f t="shared" si="1"/>
        <v>#DIV/0!</v>
      </c>
      <c r="G16" s="143"/>
      <c r="H16" s="143"/>
      <c r="I16" s="63" t="e">
        <f t="shared" si="2"/>
        <v>#DIV/0!</v>
      </c>
    </row>
    <row r="18" spans="1:9" ht="18" thickBot="1" x14ac:dyDescent="0.35">
      <c r="A18" s="178" t="s">
        <v>2</v>
      </c>
      <c r="B18" s="8"/>
      <c r="C18" s="8"/>
      <c r="D18" s="8"/>
      <c r="E18" s="8"/>
      <c r="F18" s="8"/>
      <c r="G18" s="28"/>
      <c r="H18" s="28"/>
      <c r="I18" s="28"/>
    </row>
    <row r="19" spans="1:9" s="27" customFormat="1" ht="31.5" thickTop="1" thickBot="1" x14ac:dyDescent="0.25">
      <c r="A19" s="68"/>
      <c r="B19" s="69" t="s">
        <v>3</v>
      </c>
      <c r="C19" s="70" t="s">
        <v>42</v>
      </c>
      <c r="D19" s="70" t="s">
        <v>43</v>
      </c>
      <c r="E19" s="69" t="s">
        <v>53</v>
      </c>
      <c r="F19" s="70" t="s">
        <v>30</v>
      </c>
      <c r="G19" s="71" t="s">
        <v>5</v>
      </c>
      <c r="H19" s="71" t="s">
        <v>40</v>
      </c>
      <c r="I19" s="72" t="s">
        <v>41</v>
      </c>
    </row>
    <row r="20" spans="1:9" ht="17.25" thickTop="1" x14ac:dyDescent="0.3">
      <c r="A20" s="180" t="s">
        <v>36</v>
      </c>
      <c r="B20" s="144"/>
      <c r="C20" s="144"/>
      <c r="D20" s="76" t="e">
        <f t="shared" si="0"/>
        <v>#DIV/0!</v>
      </c>
      <c r="E20" s="144"/>
      <c r="F20" s="76" t="e">
        <f t="shared" ref="F20:F31" si="3">E20/B20</f>
        <v>#DIV/0!</v>
      </c>
      <c r="G20" s="147"/>
      <c r="H20" s="147"/>
      <c r="I20" s="77" t="e">
        <f t="shared" ref="I20:I31" si="4">H20/B20</f>
        <v>#DIV/0!</v>
      </c>
    </row>
    <row r="21" spans="1:9" ht="16.5" x14ac:dyDescent="0.3">
      <c r="A21" s="181" t="s">
        <v>37</v>
      </c>
      <c r="B21" s="145"/>
      <c r="C21" s="145"/>
      <c r="D21" s="64" t="e">
        <f t="shared" si="0"/>
        <v>#DIV/0!</v>
      </c>
      <c r="E21" s="146"/>
      <c r="F21" s="64" t="e">
        <f t="shared" si="3"/>
        <v>#DIV/0!</v>
      </c>
      <c r="G21" s="148"/>
      <c r="H21" s="148"/>
      <c r="I21" s="67" t="e">
        <f t="shared" si="4"/>
        <v>#DIV/0!</v>
      </c>
    </row>
    <row r="22" spans="1:9" ht="16.5" x14ac:dyDescent="0.3">
      <c r="A22" s="179" t="s">
        <v>38</v>
      </c>
      <c r="B22" s="141"/>
      <c r="C22" s="141"/>
      <c r="D22" s="62" t="e">
        <f t="shared" si="0"/>
        <v>#DIV/0!</v>
      </c>
      <c r="E22" s="141"/>
      <c r="F22" s="62" t="e">
        <f t="shared" si="3"/>
        <v>#DIV/0!</v>
      </c>
      <c r="G22" s="143"/>
      <c r="H22" s="143"/>
      <c r="I22" s="63" t="e">
        <f t="shared" si="4"/>
        <v>#DIV/0!</v>
      </c>
    </row>
    <row r="23" spans="1:9" ht="16.5" x14ac:dyDescent="0.3">
      <c r="A23" s="179" t="s">
        <v>39</v>
      </c>
      <c r="B23" s="141"/>
      <c r="C23" s="141"/>
      <c r="D23" s="62" t="e">
        <f t="shared" si="0"/>
        <v>#DIV/0!</v>
      </c>
      <c r="E23" s="141"/>
      <c r="F23" s="62" t="e">
        <f t="shared" si="3"/>
        <v>#DIV/0!</v>
      </c>
      <c r="G23" s="143"/>
      <c r="H23" s="143"/>
      <c r="I23" s="63" t="e">
        <f t="shared" si="4"/>
        <v>#DIV/0!</v>
      </c>
    </row>
    <row r="24" spans="1:9" ht="16.5" x14ac:dyDescent="0.3">
      <c r="A24" s="179" t="s">
        <v>44</v>
      </c>
      <c r="B24" s="141"/>
      <c r="C24" s="141"/>
      <c r="D24" s="62" t="e">
        <f t="shared" si="0"/>
        <v>#DIV/0!</v>
      </c>
      <c r="E24" s="141"/>
      <c r="F24" s="62" t="e">
        <f t="shared" si="3"/>
        <v>#DIV/0!</v>
      </c>
      <c r="G24" s="143"/>
      <c r="H24" s="143"/>
      <c r="I24" s="63" t="e">
        <f t="shared" si="4"/>
        <v>#DIV/0!</v>
      </c>
    </row>
    <row r="25" spans="1:9" ht="16.5" x14ac:dyDescent="0.3">
      <c r="A25" s="179" t="s">
        <v>45</v>
      </c>
      <c r="B25" s="141"/>
      <c r="C25" s="141"/>
      <c r="D25" s="62" t="e">
        <f t="shared" si="0"/>
        <v>#DIV/0!</v>
      </c>
      <c r="E25" s="141"/>
      <c r="F25" s="62" t="e">
        <f t="shared" si="3"/>
        <v>#DIV/0!</v>
      </c>
      <c r="G25" s="143"/>
      <c r="H25" s="143"/>
      <c r="I25" s="63" t="e">
        <f t="shared" si="4"/>
        <v>#DIV/0!</v>
      </c>
    </row>
    <row r="26" spans="1:9" ht="16.5" x14ac:dyDescent="0.3">
      <c r="A26" s="179" t="s">
        <v>46</v>
      </c>
      <c r="B26" s="141"/>
      <c r="C26" s="141"/>
      <c r="D26" s="62" t="e">
        <f t="shared" si="0"/>
        <v>#DIV/0!</v>
      </c>
      <c r="E26" s="141"/>
      <c r="F26" s="62" t="e">
        <f t="shared" si="3"/>
        <v>#DIV/0!</v>
      </c>
      <c r="G26" s="143"/>
      <c r="H26" s="143"/>
      <c r="I26" s="63" t="e">
        <f t="shared" si="4"/>
        <v>#DIV/0!</v>
      </c>
    </row>
    <row r="27" spans="1:9" ht="16.5" x14ac:dyDescent="0.3">
      <c r="A27" s="179" t="s">
        <v>47</v>
      </c>
      <c r="B27" s="141"/>
      <c r="C27" s="141"/>
      <c r="D27" s="62" t="e">
        <f t="shared" si="0"/>
        <v>#DIV/0!</v>
      </c>
      <c r="E27" s="141"/>
      <c r="F27" s="62" t="e">
        <f t="shared" si="3"/>
        <v>#DIV/0!</v>
      </c>
      <c r="G27" s="143"/>
      <c r="H27" s="143"/>
      <c r="I27" s="63" t="e">
        <f t="shared" si="4"/>
        <v>#DIV/0!</v>
      </c>
    </row>
    <row r="28" spans="1:9" ht="16.5" x14ac:dyDescent="0.3">
      <c r="A28" s="179" t="s">
        <v>48</v>
      </c>
      <c r="B28" s="141"/>
      <c r="C28" s="141"/>
      <c r="D28" s="62" t="e">
        <f t="shared" si="0"/>
        <v>#DIV/0!</v>
      </c>
      <c r="E28" s="141"/>
      <c r="F28" s="62" t="e">
        <f t="shared" si="3"/>
        <v>#DIV/0!</v>
      </c>
      <c r="G28" s="143"/>
      <c r="H28" s="143"/>
      <c r="I28" s="63" t="e">
        <f t="shared" si="4"/>
        <v>#DIV/0!</v>
      </c>
    </row>
    <row r="29" spans="1:9" ht="16.5" x14ac:dyDescent="0.3">
      <c r="A29" s="179" t="s">
        <v>49</v>
      </c>
      <c r="B29" s="141"/>
      <c r="C29" s="141"/>
      <c r="D29" s="62" t="e">
        <f t="shared" si="0"/>
        <v>#DIV/0!</v>
      </c>
      <c r="E29" s="141"/>
      <c r="F29" s="62" t="e">
        <f t="shared" si="3"/>
        <v>#DIV/0!</v>
      </c>
      <c r="G29" s="143"/>
      <c r="H29" s="143"/>
      <c r="I29" s="63" t="e">
        <f t="shared" si="4"/>
        <v>#DIV/0!</v>
      </c>
    </row>
    <row r="30" spans="1:9" ht="16.5" x14ac:dyDescent="0.3">
      <c r="A30" s="179" t="s">
        <v>50</v>
      </c>
      <c r="B30" s="141"/>
      <c r="C30" s="141"/>
      <c r="D30" s="62" t="e">
        <f t="shared" si="0"/>
        <v>#DIV/0!</v>
      </c>
      <c r="E30" s="141"/>
      <c r="F30" s="62" t="e">
        <f t="shared" si="3"/>
        <v>#DIV/0!</v>
      </c>
      <c r="G30" s="143"/>
      <c r="H30" s="143"/>
      <c r="I30" s="63" t="e">
        <f t="shared" si="4"/>
        <v>#DIV/0!</v>
      </c>
    </row>
    <row r="31" spans="1:9" ht="16.5" x14ac:dyDescent="0.3">
      <c r="A31" s="179" t="s">
        <v>51</v>
      </c>
      <c r="B31" s="141"/>
      <c r="C31" s="141"/>
      <c r="D31" s="62" t="e">
        <f t="shared" si="0"/>
        <v>#DIV/0!</v>
      </c>
      <c r="E31" s="141"/>
      <c r="F31" s="62" t="e">
        <f t="shared" si="3"/>
        <v>#DIV/0!</v>
      </c>
      <c r="G31" s="143"/>
      <c r="H31" s="143"/>
      <c r="I31" s="63" t="e">
        <f t="shared" si="4"/>
        <v>#DIV/0!</v>
      </c>
    </row>
    <row r="33" spans="1:9" ht="18" thickBot="1" x14ac:dyDescent="0.35">
      <c r="A33" s="178" t="s">
        <v>2</v>
      </c>
      <c r="B33" s="8"/>
      <c r="C33" s="8"/>
      <c r="D33" s="8"/>
      <c r="E33" s="8"/>
      <c r="F33" s="8"/>
      <c r="G33" s="28"/>
      <c r="H33" s="28"/>
      <c r="I33" s="28"/>
    </row>
    <row r="34" spans="1:9" s="27" customFormat="1" ht="31.5" thickTop="1" thickBot="1" x14ac:dyDescent="0.25">
      <c r="A34" s="182"/>
      <c r="B34" s="69" t="s">
        <v>3</v>
      </c>
      <c r="C34" s="70" t="s">
        <v>42</v>
      </c>
      <c r="D34" s="70" t="s">
        <v>43</v>
      </c>
      <c r="E34" s="69" t="s">
        <v>53</v>
      </c>
      <c r="F34" s="70" t="s">
        <v>30</v>
      </c>
      <c r="G34" s="71" t="s">
        <v>5</v>
      </c>
      <c r="H34" s="71" t="s">
        <v>40</v>
      </c>
      <c r="I34" s="72" t="s">
        <v>41</v>
      </c>
    </row>
    <row r="35" spans="1:9" ht="17.25" thickTop="1" x14ac:dyDescent="0.3">
      <c r="A35" s="183" t="s">
        <v>36</v>
      </c>
      <c r="B35" s="149"/>
      <c r="C35" s="149"/>
      <c r="D35" s="74" t="e">
        <f t="shared" ref="D35:D46" si="5" xml:space="preserve"> B35/C35</f>
        <v>#DIV/0!</v>
      </c>
      <c r="E35" s="149"/>
      <c r="F35" s="74" t="e">
        <f t="shared" ref="F35:F46" si="6">E35/B35</f>
        <v>#DIV/0!</v>
      </c>
      <c r="G35" s="150"/>
      <c r="H35" s="150"/>
      <c r="I35" s="75" t="e">
        <f t="shared" ref="I35:I46" si="7">H35/B35</f>
        <v>#DIV/0!</v>
      </c>
    </row>
    <row r="36" spans="1:9" ht="16.5" x14ac:dyDescent="0.3">
      <c r="A36" s="179" t="s">
        <v>37</v>
      </c>
      <c r="B36" s="141"/>
      <c r="C36" s="141"/>
      <c r="D36" s="62" t="e">
        <f t="shared" si="5"/>
        <v>#DIV/0!</v>
      </c>
      <c r="E36" s="141"/>
      <c r="F36" s="62" t="e">
        <f t="shared" si="6"/>
        <v>#DIV/0!</v>
      </c>
      <c r="G36" s="143"/>
      <c r="H36" s="143"/>
      <c r="I36" s="63" t="e">
        <f t="shared" si="7"/>
        <v>#DIV/0!</v>
      </c>
    </row>
    <row r="37" spans="1:9" ht="16.5" x14ac:dyDescent="0.3">
      <c r="A37" s="179" t="s">
        <v>38</v>
      </c>
      <c r="B37" s="141"/>
      <c r="C37" s="141"/>
      <c r="D37" s="62" t="e">
        <f t="shared" si="5"/>
        <v>#DIV/0!</v>
      </c>
      <c r="E37" s="141"/>
      <c r="F37" s="62" t="e">
        <f t="shared" si="6"/>
        <v>#DIV/0!</v>
      </c>
      <c r="G37" s="143"/>
      <c r="H37" s="143"/>
      <c r="I37" s="63" t="e">
        <f t="shared" si="7"/>
        <v>#DIV/0!</v>
      </c>
    </row>
    <row r="38" spans="1:9" ht="16.5" x14ac:dyDescent="0.3">
      <c r="A38" s="179" t="s">
        <v>39</v>
      </c>
      <c r="B38" s="141"/>
      <c r="C38" s="141"/>
      <c r="D38" s="62" t="e">
        <f t="shared" si="5"/>
        <v>#DIV/0!</v>
      </c>
      <c r="E38" s="141"/>
      <c r="F38" s="62" t="e">
        <f t="shared" si="6"/>
        <v>#DIV/0!</v>
      </c>
      <c r="G38" s="143"/>
      <c r="H38" s="143"/>
      <c r="I38" s="63" t="e">
        <f t="shared" si="7"/>
        <v>#DIV/0!</v>
      </c>
    </row>
    <row r="39" spans="1:9" ht="16.5" x14ac:dyDescent="0.3">
      <c r="A39" s="179" t="s">
        <v>44</v>
      </c>
      <c r="B39" s="141"/>
      <c r="C39" s="141"/>
      <c r="D39" s="62" t="e">
        <f t="shared" si="5"/>
        <v>#DIV/0!</v>
      </c>
      <c r="E39" s="141"/>
      <c r="F39" s="62" t="e">
        <f t="shared" si="6"/>
        <v>#DIV/0!</v>
      </c>
      <c r="G39" s="143"/>
      <c r="H39" s="143"/>
      <c r="I39" s="63" t="e">
        <f t="shared" si="7"/>
        <v>#DIV/0!</v>
      </c>
    </row>
    <row r="40" spans="1:9" ht="16.5" x14ac:dyDescent="0.3">
      <c r="A40" s="179" t="s">
        <v>45</v>
      </c>
      <c r="B40" s="141"/>
      <c r="C40" s="141"/>
      <c r="D40" s="62" t="e">
        <f t="shared" si="5"/>
        <v>#DIV/0!</v>
      </c>
      <c r="E40" s="141"/>
      <c r="F40" s="62" t="e">
        <f t="shared" si="6"/>
        <v>#DIV/0!</v>
      </c>
      <c r="G40" s="143"/>
      <c r="H40" s="143"/>
      <c r="I40" s="63" t="e">
        <f t="shared" si="7"/>
        <v>#DIV/0!</v>
      </c>
    </row>
    <row r="41" spans="1:9" ht="16.5" x14ac:dyDescent="0.3">
      <c r="A41" s="179" t="s">
        <v>46</v>
      </c>
      <c r="B41" s="141"/>
      <c r="C41" s="141"/>
      <c r="D41" s="62" t="e">
        <f t="shared" si="5"/>
        <v>#DIV/0!</v>
      </c>
      <c r="E41" s="141"/>
      <c r="F41" s="62" t="e">
        <f t="shared" si="6"/>
        <v>#DIV/0!</v>
      </c>
      <c r="G41" s="143"/>
      <c r="H41" s="143"/>
      <c r="I41" s="63" t="e">
        <f t="shared" si="7"/>
        <v>#DIV/0!</v>
      </c>
    </row>
    <row r="42" spans="1:9" ht="16.5" x14ac:dyDescent="0.3">
      <c r="A42" s="179" t="s">
        <v>47</v>
      </c>
      <c r="B42" s="141"/>
      <c r="C42" s="141"/>
      <c r="D42" s="62" t="e">
        <f t="shared" si="5"/>
        <v>#DIV/0!</v>
      </c>
      <c r="E42" s="141"/>
      <c r="F42" s="62" t="e">
        <f t="shared" si="6"/>
        <v>#DIV/0!</v>
      </c>
      <c r="G42" s="143"/>
      <c r="H42" s="143"/>
      <c r="I42" s="63" t="e">
        <f t="shared" si="7"/>
        <v>#DIV/0!</v>
      </c>
    </row>
    <row r="43" spans="1:9" ht="16.5" x14ac:dyDescent="0.3">
      <c r="A43" s="179" t="s">
        <v>48</v>
      </c>
      <c r="B43" s="141"/>
      <c r="C43" s="141"/>
      <c r="D43" s="62" t="e">
        <f t="shared" si="5"/>
        <v>#DIV/0!</v>
      </c>
      <c r="E43" s="141"/>
      <c r="F43" s="62" t="e">
        <f t="shared" si="6"/>
        <v>#DIV/0!</v>
      </c>
      <c r="G43" s="143"/>
      <c r="H43" s="143"/>
      <c r="I43" s="63" t="e">
        <f t="shared" si="7"/>
        <v>#DIV/0!</v>
      </c>
    </row>
    <row r="44" spans="1:9" ht="16.5" x14ac:dyDescent="0.3">
      <c r="A44" s="179" t="s">
        <v>49</v>
      </c>
      <c r="B44" s="141"/>
      <c r="C44" s="141"/>
      <c r="D44" s="62" t="e">
        <f t="shared" si="5"/>
        <v>#DIV/0!</v>
      </c>
      <c r="E44" s="141"/>
      <c r="F44" s="62" t="e">
        <f t="shared" si="6"/>
        <v>#DIV/0!</v>
      </c>
      <c r="G44" s="143"/>
      <c r="H44" s="143"/>
      <c r="I44" s="63" t="e">
        <f t="shared" si="7"/>
        <v>#DIV/0!</v>
      </c>
    </row>
    <row r="45" spans="1:9" ht="16.5" x14ac:dyDescent="0.3">
      <c r="A45" s="179" t="s">
        <v>50</v>
      </c>
      <c r="B45" s="141"/>
      <c r="C45" s="141"/>
      <c r="D45" s="62" t="e">
        <f t="shared" si="5"/>
        <v>#DIV/0!</v>
      </c>
      <c r="E45" s="141"/>
      <c r="F45" s="62" t="e">
        <f t="shared" si="6"/>
        <v>#DIV/0!</v>
      </c>
      <c r="G45" s="143"/>
      <c r="H45" s="143"/>
      <c r="I45" s="63" t="e">
        <f t="shared" si="7"/>
        <v>#DIV/0!</v>
      </c>
    </row>
    <row r="46" spans="1:9" ht="16.5" x14ac:dyDescent="0.3">
      <c r="A46" s="179" t="s">
        <v>51</v>
      </c>
      <c r="B46" s="141"/>
      <c r="C46" s="141"/>
      <c r="D46" s="62" t="e">
        <f t="shared" si="5"/>
        <v>#DIV/0!</v>
      </c>
      <c r="E46" s="141"/>
      <c r="F46" s="62" t="e">
        <f t="shared" si="6"/>
        <v>#DIV/0!</v>
      </c>
      <c r="G46" s="143"/>
      <c r="H46" s="143"/>
      <c r="I46" s="63" t="e">
        <f t="shared" si="7"/>
        <v>#DIV/0!</v>
      </c>
    </row>
    <row r="47" spans="1:9" x14ac:dyDescent="0.2">
      <c r="A47" s="184"/>
    </row>
    <row r="48" spans="1:9" ht="18" thickBot="1" x14ac:dyDescent="0.35">
      <c r="A48" s="178" t="s">
        <v>52</v>
      </c>
      <c r="B48" s="8"/>
      <c r="C48" s="8"/>
      <c r="D48" s="8"/>
      <c r="E48" s="8"/>
      <c r="F48" s="8"/>
      <c r="G48" s="28"/>
      <c r="H48" s="28"/>
      <c r="I48" s="28"/>
    </row>
    <row r="49" spans="1:9" s="27" customFormat="1" ht="31.5" thickTop="1" thickBot="1" x14ac:dyDescent="0.25">
      <c r="A49" s="182"/>
      <c r="B49" s="69" t="s">
        <v>3</v>
      </c>
      <c r="C49" s="70" t="s">
        <v>42</v>
      </c>
      <c r="D49" s="70" t="s">
        <v>43</v>
      </c>
      <c r="E49" s="69" t="s">
        <v>53</v>
      </c>
      <c r="F49" s="70" t="s">
        <v>30</v>
      </c>
      <c r="G49" s="71" t="s">
        <v>5</v>
      </c>
      <c r="H49" s="71" t="s">
        <v>40</v>
      </c>
      <c r="I49" s="72" t="s">
        <v>41</v>
      </c>
    </row>
    <row r="50" spans="1:9" ht="17.25" thickTop="1" x14ac:dyDescent="0.3">
      <c r="A50" s="185" t="s">
        <v>36</v>
      </c>
      <c r="B50" s="151"/>
      <c r="C50" s="151"/>
      <c r="D50" s="79" t="e">
        <f t="shared" ref="D50:D61" si="8" xml:space="preserve"> B50/C50</f>
        <v>#DIV/0!</v>
      </c>
      <c r="E50" s="151"/>
      <c r="F50" s="79" t="e">
        <f t="shared" ref="F50:F61" si="9">E50/B50</f>
        <v>#DIV/0!</v>
      </c>
      <c r="G50" s="153"/>
      <c r="H50" s="153"/>
      <c r="I50" s="80" t="e">
        <f t="shared" ref="I50:I61" si="10">H50/B50</f>
        <v>#DIV/0!</v>
      </c>
    </row>
    <row r="51" spans="1:9" ht="16.5" x14ac:dyDescent="0.3">
      <c r="A51" s="186" t="s">
        <v>37</v>
      </c>
      <c r="B51" s="152"/>
      <c r="C51" s="152"/>
      <c r="D51" s="78" t="e">
        <f t="shared" si="8"/>
        <v>#DIV/0!</v>
      </c>
      <c r="E51" s="152"/>
      <c r="F51" s="78" t="e">
        <f t="shared" si="9"/>
        <v>#DIV/0!</v>
      </c>
      <c r="G51" s="154"/>
      <c r="H51" s="154"/>
      <c r="I51" s="81" t="e">
        <f t="shared" si="10"/>
        <v>#DIV/0!</v>
      </c>
    </row>
    <row r="52" spans="1:9" ht="16.5" x14ac:dyDescent="0.3">
      <c r="A52" s="186" t="s">
        <v>38</v>
      </c>
      <c r="B52" s="152"/>
      <c r="C52" s="152"/>
      <c r="D52" s="78" t="e">
        <f t="shared" si="8"/>
        <v>#DIV/0!</v>
      </c>
      <c r="E52" s="152"/>
      <c r="F52" s="78" t="e">
        <f t="shared" si="9"/>
        <v>#DIV/0!</v>
      </c>
      <c r="G52" s="154"/>
      <c r="H52" s="154"/>
      <c r="I52" s="81" t="e">
        <f t="shared" si="10"/>
        <v>#DIV/0!</v>
      </c>
    </row>
    <row r="53" spans="1:9" ht="16.5" x14ac:dyDescent="0.3">
      <c r="A53" s="186" t="s">
        <v>39</v>
      </c>
      <c r="B53" s="152"/>
      <c r="C53" s="152"/>
      <c r="D53" s="78" t="e">
        <f t="shared" si="8"/>
        <v>#DIV/0!</v>
      </c>
      <c r="E53" s="152"/>
      <c r="F53" s="78" t="e">
        <f t="shared" si="9"/>
        <v>#DIV/0!</v>
      </c>
      <c r="G53" s="154"/>
      <c r="H53" s="154"/>
      <c r="I53" s="81" t="e">
        <f t="shared" si="10"/>
        <v>#DIV/0!</v>
      </c>
    </row>
    <row r="54" spans="1:9" ht="16.5" x14ac:dyDescent="0.3">
      <c r="A54" s="186" t="s">
        <v>44</v>
      </c>
      <c r="B54" s="152"/>
      <c r="C54" s="152"/>
      <c r="D54" s="78" t="e">
        <f t="shared" si="8"/>
        <v>#DIV/0!</v>
      </c>
      <c r="E54" s="152"/>
      <c r="F54" s="78" t="e">
        <f t="shared" si="9"/>
        <v>#DIV/0!</v>
      </c>
      <c r="G54" s="154"/>
      <c r="H54" s="154"/>
      <c r="I54" s="81" t="e">
        <f t="shared" si="10"/>
        <v>#DIV/0!</v>
      </c>
    </row>
    <row r="55" spans="1:9" ht="16.5" x14ac:dyDescent="0.3">
      <c r="A55" s="186" t="s">
        <v>45</v>
      </c>
      <c r="B55" s="152"/>
      <c r="C55" s="152"/>
      <c r="D55" s="78" t="e">
        <f t="shared" si="8"/>
        <v>#DIV/0!</v>
      </c>
      <c r="E55" s="152"/>
      <c r="F55" s="78" t="e">
        <f t="shared" si="9"/>
        <v>#DIV/0!</v>
      </c>
      <c r="G55" s="154"/>
      <c r="H55" s="154"/>
      <c r="I55" s="81" t="e">
        <f t="shared" si="10"/>
        <v>#DIV/0!</v>
      </c>
    </row>
    <row r="56" spans="1:9" ht="16.5" x14ac:dyDescent="0.3">
      <c r="A56" s="186" t="s">
        <v>46</v>
      </c>
      <c r="B56" s="152"/>
      <c r="C56" s="152"/>
      <c r="D56" s="78" t="e">
        <f t="shared" si="8"/>
        <v>#DIV/0!</v>
      </c>
      <c r="E56" s="152"/>
      <c r="F56" s="78" t="e">
        <f t="shared" si="9"/>
        <v>#DIV/0!</v>
      </c>
      <c r="G56" s="154"/>
      <c r="H56" s="154"/>
      <c r="I56" s="81" t="e">
        <f t="shared" si="10"/>
        <v>#DIV/0!</v>
      </c>
    </row>
    <row r="57" spans="1:9" ht="16.5" x14ac:dyDescent="0.3">
      <c r="A57" s="186" t="s">
        <v>47</v>
      </c>
      <c r="B57" s="152"/>
      <c r="C57" s="152"/>
      <c r="D57" s="78" t="e">
        <f t="shared" si="8"/>
        <v>#DIV/0!</v>
      </c>
      <c r="E57" s="152"/>
      <c r="F57" s="78" t="e">
        <f t="shared" si="9"/>
        <v>#DIV/0!</v>
      </c>
      <c r="G57" s="154"/>
      <c r="H57" s="154"/>
      <c r="I57" s="81" t="e">
        <f t="shared" si="10"/>
        <v>#DIV/0!</v>
      </c>
    </row>
    <row r="58" spans="1:9" ht="16.5" x14ac:dyDescent="0.3">
      <c r="A58" s="186" t="s">
        <v>48</v>
      </c>
      <c r="B58" s="152"/>
      <c r="C58" s="152"/>
      <c r="D58" s="78" t="e">
        <f t="shared" si="8"/>
        <v>#DIV/0!</v>
      </c>
      <c r="E58" s="152"/>
      <c r="F58" s="78" t="e">
        <f t="shared" si="9"/>
        <v>#DIV/0!</v>
      </c>
      <c r="G58" s="154"/>
      <c r="H58" s="154"/>
      <c r="I58" s="81" t="e">
        <f t="shared" si="10"/>
        <v>#DIV/0!</v>
      </c>
    </row>
    <row r="59" spans="1:9" ht="16.5" x14ac:dyDescent="0.3">
      <c r="A59" s="186" t="s">
        <v>49</v>
      </c>
      <c r="B59" s="152"/>
      <c r="C59" s="152"/>
      <c r="D59" s="78" t="e">
        <f t="shared" si="8"/>
        <v>#DIV/0!</v>
      </c>
      <c r="E59" s="152"/>
      <c r="F59" s="78" t="e">
        <f t="shared" si="9"/>
        <v>#DIV/0!</v>
      </c>
      <c r="G59" s="154"/>
      <c r="H59" s="154"/>
      <c r="I59" s="81" t="e">
        <f t="shared" si="10"/>
        <v>#DIV/0!</v>
      </c>
    </row>
    <row r="60" spans="1:9" ht="16.5" x14ac:dyDescent="0.3">
      <c r="A60" s="186" t="s">
        <v>50</v>
      </c>
      <c r="B60" s="152"/>
      <c r="C60" s="152"/>
      <c r="D60" s="78" t="e">
        <f t="shared" si="8"/>
        <v>#DIV/0!</v>
      </c>
      <c r="E60" s="152"/>
      <c r="F60" s="78" t="e">
        <f t="shared" si="9"/>
        <v>#DIV/0!</v>
      </c>
      <c r="G60" s="154"/>
      <c r="H60" s="154"/>
      <c r="I60" s="81" t="e">
        <f t="shared" si="10"/>
        <v>#DIV/0!</v>
      </c>
    </row>
    <row r="61" spans="1:9" ht="16.5" x14ac:dyDescent="0.3">
      <c r="A61" s="186" t="s">
        <v>51</v>
      </c>
      <c r="B61" s="152"/>
      <c r="C61" s="152"/>
      <c r="D61" s="78" t="e">
        <f t="shared" si="8"/>
        <v>#DIV/0!</v>
      </c>
      <c r="E61" s="152"/>
      <c r="F61" s="78" t="e">
        <f t="shared" si="9"/>
        <v>#DIV/0!</v>
      </c>
      <c r="G61" s="154"/>
      <c r="H61" s="154"/>
      <c r="I61" s="81" t="e">
        <f t="shared" si="10"/>
        <v>#DIV/0!</v>
      </c>
    </row>
  </sheetData>
  <sheetProtection algorithmName="SHA-512" hashValue="vHtf2gYfPPRPJqP04tJFyv29EnFUu52tIgRcZnhHPKdqwGbsmGiQZf1vdNNLV6upy9sOqKAvH/l6HQeIIAoelg==" saltValue="fjP9YicU1AW9vwdZh7AyAA==" spinCount="100000" sheet="1" objects="1" scenarios="1"/>
  <mergeCells count="1">
    <mergeCell ref="A1:I1"/>
  </mergeCells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43"/>
  <sheetViews>
    <sheetView topLeftCell="A25" workbookViewId="0">
      <selection activeCell="E45" sqref="E45"/>
    </sheetView>
  </sheetViews>
  <sheetFormatPr defaultRowHeight="12.75" x14ac:dyDescent="0.2"/>
  <cols>
    <col min="1" max="1" width="2.5703125" customWidth="1"/>
    <col min="2" max="2" width="17.140625" customWidth="1"/>
    <col min="3" max="3" width="14.28515625" customWidth="1"/>
    <col min="5" max="5" width="16.5703125" customWidth="1"/>
    <col min="6" max="7" width="21.5703125" customWidth="1"/>
    <col min="8" max="8" width="20.7109375" customWidth="1"/>
  </cols>
  <sheetData>
    <row r="1" spans="2:8" ht="20.25" thickBot="1" x14ac:dyDescent="0.35">
      <c r="B1" s="235" t="s">
        <v>162</v>
      </c>
      <c r="C1" s="235"/>
      <c r="D1" s="235"/>
      <c r="E1" s="235"/>
      <c r="F1" s="235"/>
      <c r="G1" s="235"/>
      <c r="H1" s="235"/>
    </row>
    <row r="2" spans="2:8" ht="14.25" thickTop="1" thickBot="1" x14ac:dyDescent="0.25"/>
    <row r="3" spans="2:8" ht="15.75" thickBot="1" x14ac:dyDescent="0.3">
      <c r="B3" s="11" t="s">
        <v>13</v>
      </c>
      <c r="C3" s="12"/>
      <c r="D3" s="12"/>
      <c r="E3" s="12"/>
      <c r="F3" s="12"/>
      <c r="G3" s="12"/>
      <c r="H3" s="13"/>
    </row>
    <row r="4" spans="2:8" ht="15" x14ac:dyDescent="0.25">
      <c r="B4" s="19"/>
      <c r="C4" s="111" t="s">
        <v>11</v>
      </c>
      <c r="D4" s="111" t="s">
        <v>12</v>
      </c>
      <c r="E4" s="111" t="s">
        <v>0</v>
      </c>
      <c r="F4" s="111" t="s">
        <v>160</v>
      </c>
      <c r="G4" s="111" t="s">
        <v>17</v>
      </c>
      <c r="H4" s="112" t="s">
        <v>161</v>
      </c>
    </row>
    <row r="5" spans="2:8" ht="16.5" x14ac:dyDescent="0.3">
      <c r="B5" s="114" t="s">
        <v>6</v>
      </c>
      <c r="C5" s="155"/>
      <c r="D5" s="113" t="e">
        <f>C5/C11</f>
        <v>#DIV/0!</v>
      </c>
      <c r="E5" s="157"/>
      <c r="F5" s="188"/>
      <c r="G5" s="190"/>
      <c r="H5" s="194" t="e">
        <f>G5/F5</f>
        <v>#DIV/0!</v>
      </c>
    </row>
    <row r="6" spans="2:8" ht="16.5" x14ac:dyDescent="0.3">
      <c r="B6" s="115" t="s">
        <v>7</v>
      </c>
      <c r="C6" s="155"/>
      <c r="D6" s="113" t="e">
        <f>C6/C11</f>
        <v>#DIV/0!</v>
      </c>
      <c r="E6" s="157"/>
      <c r="F6" s="188"/>
      <c r="G6" s="190"/>
      <c r="H6" s="194" t="e">
        <f>G6/F6</f>
        <v>#DIV/0!</v>
      </c>
    </row>
    <row r="7" spans="2:8" ht="16.5" x14ac:dyDescent="0.3">
      <c r="B7" s="115" t="s">
        <v>8</v>
      </c>
      <c r="C7" s="155"/>
      <c r="D7" s="113" t="e">
        <f>C7/C11</f>
        <v>#DIV/0!</v>
      </c>
      <c r="E7" s="157"/>
      <c r="F7" s="188"/>
      <c r="G7" s="190"/>
      <c r="H7" s="194" t="e">
        <f t="shared" ref="H7:H10" si="0">G7/F7</f>
        <v>#DIV/0!</v>
      </c>
    </row>
    <row r="8" spans="2:8" ht="16.5" x14ac:dyDescent="0.3">
      <c r="B8" s="115" t="s">
        <v>9</v>
      </c>
      <c r="C8" s="155"/>
      <c r="D8" s="113" t="e">
        <f>C8/C11</f>
        <v>#DIV/0!</v>
      </c>
      <c r="E8" s="157"/>
      <c r="F8" s="188"/>
      <c r="G8" s="190"/>
      <c r="H8" s="194" t="e">
        <f t="shared" si="0"/>
        <v>#DIV/0!</v>
      </c>
    </row>
    <row r="9" spans="2:8" ht="16.5" x14ac:dyDescent="0.3">
      <c r="B9" s="115" t="s">
        <v>10</v>
      </c>
      <c r="C9" s="156"/>
      <c r="D9" s="113" t="e">
        <f>C9/C11</f>
        <v>#DIV/0!</v>
      </c>
      <c r="E9" s="159"/>
      <c r="F9" s="189"/>
      <c r="G9" s="190"/>
      <c r="H9" s="194" t="e">
        <f t="shared" si="0"/>
        <v>#DIV/0!</v>
      </c>
    </row>
    <row r="10" spans="2:8" ht="17.25" thickBot="1" x14ac:dyDescent="0.35">
      <c r="B10" s="115" t="s">
        <v>98</v>
      </c>
      <c r="C10" s="156"/>
      <c r="D10" s="116" t="e">
        <f>C10/C11</f>
        <v>#DIV/0!</v>
      </c>
      <c r="E10" s="159"/>
      <c r="F10" s="189"/>
      <c r="G10" s="191"/>
      <c r="H10" s="194" t="e">
        <f t="shared" si="0"/>
        <v>#DIV/0!</v>
      </c>
    </row>
    <row r="11" spans="2:8" ht="17.25" thickBot="1" x14ac:dyDescent="0.35">
      <c r="B11" s="117" t="s">
        <v>121</v>
      </c>
      <c r="C11" s="120">
        <f>C5+C6+C7+C8+C10</f>
        <v>0</v>
      </c>
      <c r="D11" s="118" t="e">
        <f>SUM(D5:D10)</f>
        <v>#DIV/0!</v>
      </c>
      <c r="E11" s="121">
        <f>E5+E6+E7+E8+E9+E10</f>
        <v>0</v>
      </c>
      <c r="F11" s="122">
        <f>F5+F6+F7+F8+F9+F10</f>
        <v>0</v>
      </c>
      <c r="G11" s="192">
        <f>G5+G6+G7+G8+G9+G10</f>
        <v>0</v>
      </c>
      <c r="H11" s="193"/>
    </row>
    <row r="12" spans="2:8" ht="13.5" thickBot="1" x14ac:dyDescent="0.25"/>
    <row r="13" spans="2:8" ht="15.75" thickBot="1" x14ac:dyDescent="0.3">
      <c r="B13" s="11" t="s">
        <v>14</v>
      </c>
      <c r="C13" s="12"/>
      <c r="D13" s="12"/>
      <c r="E13" s="12"/>
      <c r="F13" s="12"/>
      <c r="G13" s="13"/>
      <c r="H13" s="13"/>
    </row>
    <row r="14" spans="2:8" ht="15" x14ac:dyDescent="0.25">
      <c r="B14" s="19"/>
      <c r="C14" s="111" t="s">
        <v>11</v>
      </c>
      <c r="D14" s="111" t="s">
        <v>12</v>
      </c>
      <c r="E14" s="111" t="s">
        <v>0</v>
      </c>
      <c r="F14" s="111" t="s">
        <v>160</v>
      </c>
      <c r="G14" s="112" t="s">
        <v>17</v>
      </c>
      <c r="H14" s="112" t="s">
        <v>161</v>
      </c>
    </row>
    <row r="15" spans="2:8" ht="16.5" x14ac:dyDescent="0.3">
      <c r="B15" s="99" t="s">
        <v>6</v>
      </c>
      <c r="C15" s="155"/>
      <c r="D15" s="113" t="e">
        <f>C15/C21</f>
        <v>#DIV/0!</v>
      </c>
      <c r="E15" s="157"/>
      <c r="F15" s="188"/>
      <c r="G15" s="158"/>
      <c r="H15" s="194" t="e">
        <f>G15/F15</f>
        <v>#DIV/0!</v>
      </c>
    </row>
    <row r="16" spans="2:8" ht="16.5" x14ac:dyDescent="0.3">
      <c r="B16" s="100" t="s">
        <v>7</v>
      </c>
      <c r="C16" s="155"/>
      <c r="D16" s="113" t="e">
        <f>C16/C21</f>
        <v>#DIV/0!</v>
      </c>
      <c r="E16" s="157"/>
      <c r="F16" s="188"/>
      <c r="G16" s="158"/>
      <c r="H16" s="194" t="e">
        <f>G16/F16</f>
        <v>#DIV/0!</v>
      </c>
    </row>
    <row r="17" spans="2:8" ht="16.5" x14ac:dyDescent="0.3">
      <c r="B17" s="100" t="s">
        <v>8</v>
      </c>
      <c r="C17" s="155"/>
      <c r="D17" s="113" t="e">
        <f>C17/C21</f>
        <v>#DIV/0!</v>
      </c>
      <c r="E17" s="157"/>
      <c r="F17" s="188"/>
      <c r="G17" s="158"/>
      <c r="H17" s="194" t="e">
        <f t="shared" ref="H17:H20" si="1">G17/F17</f>
        <v>#DIV/0!</v>
      </c>
    </row>
    <row r="18" spans="2:8" ht="16.5" x14ac:dyDescent="0.3">
      <c r="B18" s="100" t="s">
        <v>9</v>
      </c>
      <c r="C18" s="155"/>
      <c r="D18" s="113" t="e">
        <f>C18/C21</f>
        <v>#DIV/0!</v>
      </c>
      <c r="E18" s="157"/>
      <c r="F18" s="188"/>
      <c r="G18" s="158"/>
      <c r="H18" s="194" t="e">
        <f t="shared" si="1"/>
        <v>#DIV/0!</v>
      </c>
    </row>
    <row r="19" spans="2:8" ht="16.5" x14ac:dyDescent="0.3">
      <c r="B19" s="100" t="s">
        <v>10</v>
      </c>
      <c r="C19" s="156"/>
      <c r="D19" s="113" t="e">
        <f>C19/C21</f>
        <v>#DIV/0!</v>
      </c>
      <c r="E19" s="159"/>
      <c r="F19" s="189"/>
      <c r="G19" s="160"/>
      <c r="H19" s="194" t="e">
        <f t="shared" si="1"/>
        <v>#DIV/0!</v>
      </c>
    </row>
    <row r="20" spans="2:8" ht="17.25" thickBot="1" x14ac:dyDescent="0.35">
      <c r="B20" s="100" t="s">
        <v>98</v>
      </c>
      <c r="C20" s="156"/>
      <c r="D20" s="116" t="e">
        <f>C20/C21</f>
        <v>#DIV/0!</v>
      </c>
      <c r="E20" s="159"/>
      <c r="F20" s="189"/>
      <c r="G20" s="160"/>
      <c r="H20" s="194" t="e">
        <f t="shared" si="1"/>
        <v>#DIV/0!</v>
      </c>
    </row>
    <row r="21" spans="2:8" ht="17.25" thickBot="1" x14ac:dyDescent="0.35">
      <c r="B21" s="119" t="s">
        <v>122</v>
      </c>
      <c r="C21" s="120">
        <f>C15+C16+C17+C18+C20</f>
        <v>0</v>
      </c>
      <c r="D21" s="118" t="e">
        <f>SUM(D15:D20)</f>
        <v>#DIV/0!</v>
      </c>
      <c r="E21" s="121">
        <f>E15+E16+E17+E18+E19+E20</f>
        <v>0</v>
      </c>
      <c r="F21" s="122">
        <f>F15+F16+F17+F18+F19+F20</f>
        <v>0</v>
      </c>
      <c r="G21" s="122">
        <f>G15+G16+G17+G18+G19+G20</f>
        <v>0</v>
      </c>
      <c r="H21" s="122"/>
    </row>
    <row r="22" spans="2:8" ht="13.5" thickBot="1" x14ac:dyDescent="0.25"/>
    <row r="23" spans="2:8" ht="15.75" thickBot="1" x14ac:dyDescent="0.3">
      <c r="B23" s="11" t="s">
        <v>15</v>
      </c>
      <c r="C23" s="12"/>
      <c r="D23" s="12"/>
      <c r="E23" s="12"/>
      <c r="F23" s="12"/>
      <c r="G23" s="13"/>
      <c r="H23" s="13"/>
    </row>
    <row r="24" spans="2:8" ht="15" x14ac:dyDescent="0.25">
      <c r="B24" s="19"/>
      <c r="C24" s="111" t="s">
        <v>11</v>
      </c>
      <c r="D24" s="111" t="s">
        <v>12</v>
      </c>
      <c r="E24" s="111" t="s">
        <v>0</v>
      </c>
      <c r="F24" s="111" t="s">
        <v>160</v>
      </c>
      <c r="G24" s="112" t="s">
        <v>17</v>
      </c>
      <c r="H24" s="112" t="s">
        <v>161</v>
      </c>
    </row>
    <row r="25" spans="2:8" ht="16.5" x14ac:dyDescent="0.3">
      <c r="B25" s="99" t="s">
        <v>6</v>
      </c>
      <c r="C25" s="155"/>
      <c r="D25" s="113" t="e">
        <f>C25/C31</f>
        <v>#DIV/0!</v>
      </c>
      <c r="E25" s="157"/>
      <c r="F25" s="188"/>
      <c r="G25" s="158"/>
      <c r="H25" s="194" t="e">
        <f>G25/F25</f>
        <v>#DIV/0!</v>
      </c>
    </row>
    <row r="26" spans="2:8" ht="16.5" x14ac:dyDescent="0.3">
      <c r="B26" s="100" t="s">
        <v>7</v>
      </c>
      <c r="C26" s="155"/>
      <c r="D26" s="113" t="e">
        <f>C26/C31</f>
        <v>#DIV/0!</v>
      </c>
      <c r="E26" s="157"/>
      <c r="F26" s="188"/>
      <c r="G26" s="158"/>
      <c r="H26" s="194" t="e">
        <f>G26/F26</f>
        <v>#DIV/0!</v>
      </c>
    </row>
    <row r="27" spans="2:8" ht="16.5" x14ac:dyDescent="0.3">
      <c r="B27" s="100" t="s">
        <v>8</v>
      </c>
      <c r="C27" s="155"/>
      <c r="D27" s="113" t="e">
        <f>C27/C31</f>
        <v>#DIV/0!</v>
      </c>
      <c r="E27" s="157"/>
      <c r="F27" s="188"/>
      <c r="G27" s="158"/>
      <c r="H27" s="194" t="e">
        <f t="shared" ref="H27:H30" si="2">G27/F27</f>
        <v>#DIV/0!</v>
      </c>
    </row>
    <row r="28" spans="2:8" ht="16.5" x14ac:dyDescent="0.3">
      <c r="B28" s="100" t="s">
        <v>9</v>
      </c>
      <c r="C28" s="155"/>
      <c r="D28" s="113" t="e">
        <f>C28/C31</f>
        <v>#DIV/0!</v>
      </c>
      <c r="E28" s="157"/>
      <c r="F28" s="188"/>
      <c r="G28" s="158"/>
      <c r="H28" s="194" t="e">
        <f t="shared" si="2"/>
        <v>#DIV/0!</v>
      </c>
    </row>
    <row r="29" spans="2:8" ht="16.5" x14ac:dyDescent="0.3">
      <c r="B29" s="100" t="s">
        <v>10</v>
      </c>
      <c r="C29" s="156"/>
      <c r="D29" s="113" t="e">
        <f>C29/C31</f>
        <v>#DIV/0!</v>
      </c>
      <c r="E29" s="159"/>
      <c r="F29" s="188"/>
      <c r="G29" s="160"/>
      <c r="H29" s="194" t="e">
        <f t="shared" si="2"/>
        <v>#DIV/0!</v>
      </c>
    </row>
    <row r="30" spans="2:8" ht="17.25" thickBot="1" x14ac:dyDescent="0.35">
      <c r="B30" s="100" t="s">
        <v>98</v>
      </c>
      <c r="C30" s="156"/>
      <c r="D30" s="116" t="e">
        <f>C30/C31</f>
        <v>#DIV/0!</v>
      </c>
      <c r="E30" s="159"/>
      <c r="F30" s="188"/>
      <c r="G30" s="160"/>
      <c r="H30" s="194" t="e">
        <f t="shared" si="2"/>
        <v>#DIV/0!</v>
      </c>
    </row>
    <row r="31" spans="2:8" ht="17.25" thickBot="1" x14ac:dyDescent="0.35">
      <c r="B31" s="119" t="s">
        <v>123</v>
      </c>
      <c r="C31" s="120">
        <f>C25+C26+C27+C28+C30</f>
        <v>0</v>
      </c>
      <c r="D31" s="118" t="e">
        <f>SUM(D25:D30)</f>
        <v>#DIV/0!</v>
      </c>
      <c r="E31" s="121">
        <f>E25+E26+E27+E28+E29+E30</f>
        <v>0</v>
      </c>
      <c r="F31" s="122">
        <f>F25+F26+F27+F28+F29+F30</f>
        <v>0</v>
      </c>
      <c r="G31" s="122">
        <f>G25+G26+G27+G28+G29+G30</f>
        <v>0</v>
      </c>
      <c r="H31" s="122"/>
    </row>
    <row r="32" spans="2:8" ht="13.5" thickBot="1" x14ac:dyDescent="0.25"/>
    <row r="33" spans="2:8" ht="15.75" thickBot="1" x14ac:dyDescent="0.3">
      <c r="B33" s="11" t="s">
        <v>16</v>
      </c>
      <c r="C33" s="12"/>
      <c r="D33" s="12"/>
      <c r="E33" s="12"/>
      <c r="F33" s="12"/>
      <c r="G33" s="13"/>
      <c r="H33" s="13"/>
    </row>
    <row r="34" spans="2:8" ht="15" x14ac:dyDescent="0.25">
      <c r="B34" s="19"/>
      <c r="C34" s="111" t="s">
        <v>11</v>
      </c>
      <c r="D34" s="111" t="s">
        <v>12</v>
      </c>
      <c r="E34" s="111" t="s">
        <v>0</v>
      </c>
      <c r="F34" s="111" t="s">
        <v>160</v>
      </c>
      <c r="G34" s="112" t="s">
        <v>17</v>
      </c>
      <c r="H34" s="112" t="s">
        <v>161</v>
      </c>
    </row>
    <row r="35" spans="2:8" ht="16.5" x14ac:dyDescent="0.3">
      <c r="B35" s="99" t="s">
        <v>6</v>
      </c>
      <c r="C35" s="155"/>
      <c r="D35" s="113" t="e">
        <f>C35/C41</f>
        <v>#DIV/0!</v>
      </c>
      <c r="E35" s="157"/>
      <c r="F35" s="188"/>
      <c r="G35" s="158"/>
      <c r="H35" s="194" t="e">
        <f>G35/F35</f>
        <v>#DIV/0!</v>
      </c>
    </row>
    <row r="36" spans="2:8" ht="16.5" x14ac:dyDescent="0.3">
      <c r="B36" s="100" t="s">
        <v>7</v>
      </c>
      <c r="C36" s="155"/>
      <c r="D36" s="113" t="e">
        <f>C36/C41</f>
        <v>#DIV/0!</v>
      </c>
      <c r="E36" s="157"/>
      <c r="F36" s="188"/>
      <c r="G36" s="158"/>
      <c r="H36" s="194" t="e">
        <f>G36/F36</f>
        <v>#DIV/0!</v>
      </c>
    </row>
    <row r="37" spans="2:8" ht="16.5" x14ac:dyDescent="0.3">
      <c r="B37" s="100" t="s">
        <v>8</v>
      </c>
      <c r="C37" s="155"/>
      <c r="D37" s="113" t="e">
        <f>C37/C41</f>
        <v>#DIV/0!</v>
      </c>
      <c r="E37" s="157"/>
      <c r="F37" s="188"/>
      <c r="G37" s="158"/>
      <c r="H37" s="194" t="e">
        <f t="shared" ref="H37:H40" si="3">G37/F37</f>
        <v>#DIV/0!</v>
      </c>
    </row>
    <row r="38" spans="2:8" ht="16.5" x14ac:dyDescent="0.3">
      <c r="B38" s="100" t="s">
        <v>9</v>
      </c>
      <c r="C38" s="155"/>
      <c r="D38" s="113" t="e">
        <f>C38/C41</f>
        <v>#DIV/0!</v>
      </c>
      <c r="E38" s="157"/>
      <c r="F38" s="188"/>
      <c r="G38" s="158"/>
      <c r="H38" s="194" t="e">
        <f t="shared" si="3"/>
        <v>#DIV/0!</v>
      </c>
    </row>
    <row r="39" spans="2:8" ht="16.5" x14ac:dyDescent="0.3">
      <c r="B39" s="100" t="s">
        <v>10</v>
      </c>
      <c r="C39" s="156"/>
      <c r="D39" s="113" t="e">
        <f>C39/C41</f>
        <v>#DIV/0!</v>
      </c>
      <c r="E39" s="159"/>
      <c r="F39" s="188"/>
      <c r="G39" s="160"/>
      <c r="H39" s="194" t="e">
        <f t="shared" si="3"/>
        <v>#DIV/0!</v>
      </c>
    </row>
    <row r="40" spans="2:8" ht="17.25" thickBot="1" x14ac:dyDescent="0.35">
      <c r="B40" s="100" t="s">
        <v>98</v>
      </c>
      <c r="C40" s="156"/>
      <c r="D40" s="116" t="e">
        <f>C40/C41</f>
        <v>#DIV/0!</v>
      </c>
      <c r="E40" s="159"/>
      <c r="F40" s="188"/>
      <c r="G40" s="160"/>
      <c r="H40" s="194" t="e">
        <f t="shared" si="3"/>
        <v>#DIV/0!</v>
      </c>
    </row>
    <row r="41" spans="2:8" ht="17.25" thickBot="1" x14ac:dyDescent="0.35">
      <c r="B41" s="119" t="s">
        <v>124</v>
      </c>
      <c r="C41" s="120">
        <f>C35+C36+C37+C38+C40</f>
        <v>0</v>
      </c>
      <c r="D41" s="118" t="e">
        <f>SUM(D35:D40)</f>
        <v>#DIV/0!</v>
      </c>
      <c r="E41" s="121">
        <f>E35+E36+E37+E38+E39+E40</f>
        <v>0</v>
      </c>
      <c r="F41" s="122">
        <f>F35+F36+F37+F38+F39+F40</f>
        <v>0</v>
      </c>
      <c r="G41" s="122">
        <f>G35+G36+G37+G38+G39+G40</f>
        <v>0</v>
      </c>
      <c r="H41" s="122"/>
    </row>
    <row r="43" spans="2:8" ht="15" x14ac:dyDescent="0.25">
      <c r="C43" s="5"/>
      <c r="D43" s="5"/>
      <c r="E43" s="5"/>
      <c r="F43" s="5"/>
      <c r="G43" s="5"/>
      <c r="H43" s="5"/>
    </row>
  </sheetData>
  <sheetProtection algorithmName="SHA-512" hashValue="SzRt/hYpKEKxf5ztpGHUIuhwmwRUSUN7Q2Gk3kHEYrwxy3Y/92m57aVHLgXVGr/LrqhcSCjBB2OgO8Y68lVU+g==" saltValue="URM6opxFybppW8qXvTCxrA==" spinCount="100000" sheet="1" objects="1" scenarios="1"/>
  <mergeCells count="1">
    <mergeCell ref="B1:H1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50"/>
  <sheetViews>
    <sheetView tabSelected="1" topLeftCell="A10" workbookViewId="0">
      <selection activeCell="G35" sqref="G35"/>
    </sheetView>
  </sheetViews>
  <sheetFormatPr defaultRowHeight="12.75" x14ac:dyDescent="0.2"/>
  <cols>
    <col min="1" max="1" width="4.7109375" customWidth="1"/>
    <col min="2" max="2" width="15.85546875" customWidth="1"/>
    <col min="3" max="3" width="16.85546875" customWidth="1"/>
    <col min="4" max="4" width="10.28515625" bestFit="1" customWidth="1"/>
    <col min="5" max="5" width="3.42578125" customWidth="1"/>
    <col min="6" max="6" width="15.140625" customWidth="1"/>
    <col min="7" max="7" width="18.140625" customWidth="1"/>
    <col min="8" max="8" width="10.28515625" bestFit="1" customWidth="1"/>
    <col min="9" max="9" width="5.7109375" customWidth="1"/>
    <col min="10" max="10" width="17" customWidth="1"/>
    <col min="11" max="11" width="19.85546875" customWidth="1"/>
    <col min="12" max="12" width="24.85546875" customWidth="1"/>
  </cols>
  <sheetData>
    <row r="1" spans="2:12" ht="20.25" thickBot="1" x14ac:dyDescent="0.35">
      <c r="B1" s="235" t="s">
        <v>4</v>
      </c>
      <c r="C1" s="235"/>
      <c r="D1" s="235"/>
      <c r="E1" s="235"/>
      <c r="F1" s="235"/>
      <c r="G1" s="235"/>
      <c r="H1" s="235"/>
    </row>
    <row r="2" spans="2:12" ht="16.5" customHeight="1" thickTop="1" thickBot="1" x14ac:dyDescent="0.25">
      <c r="B2" s="4"/>
      <c r="C2" s="4"/>
      <c r="D2" s="4"/>
      <c r="E2" s="4"/>
    </row>
    <row r="3" spans="2:12" ht="16.5" thickBot="1" x14ac:dyDescent="0.3">
      <c r="B3" s="236" t="s">
        <v>13</v>
      </c>
      <c r="C3" s="237"/>
      <c r="D3" s="238"/>
      <c r="E3" s="6"/>
      <c r="F3" s="236" t="s">
        <v>14</v>
      </c>
      <c r="G3" s="237"/>
      <c r="H3" s="238"/>
      <c r="J3" s="41" t="s">
        <v>73</v>
      </c>
    </row>
    <row r="4" spans="2:12" ht="17.25" thickBot="1" x14ac:dyDescent="0.35">
      <c r="B4" s="14"/>
      <c r="C4" s="15" t="s">
        <v>26</v>
      </c>
      <c r="D4" s="16" t="s">
        <v>12</v>
      </c>
      <c r="E4" s="5"/>
      <c r="F4" s="19"/>
      <c r="G4" s="15" t="s">
        <v>26</v>
      </c>
      <c r="H4" s="16" t="s">
        <v>12</v>
      </c>
      <c r="J4" s="38" t="s">
        <v>72</v>
      </c>
      <c r="K4" s="39" t="s">
        <v>71</v>
      </c>
      <c r="L4" s="40" t="s">
        <v>75</v>
      </c>
    </row>
    <row r="5" spans="2:12" ht="16.5" x14ac:dyDescent="0.3">
      <c r="B5" s="82" t="s">
        <v>18</v>
      </c>
      <c r="C5" s="161"/>
      <c r="D5" s="104" t="e">
        <f xml:space="preserve"> C5/C15</f>
        <v>#DIV/0!</v>
      </c>
      <c r="F5" s="82" t="s">
        <v>18</v>
      </c>
      <c r="G5" s="162"/>
      <c r="H5" s="104" t="e">
        <f xml:space="preserve"> G5/G15</f>
        <v>#DIV/0!</v>
      </c>
      <c r="J5" s="17" t="s">
        <v>18</v>
      </c>
      <c r="K5" s="36" t="s">
        <v>66</v>
      </c>
      <c r="L5" s="37" t="s">
        <v>77</v>
      </c>
    </row>
    <row r="6" spans="2:12" ht="16.5" x14ac:dyDescent="0.3">
      <c r="B6" s="17" t="s">
        <v>19</v>
      </c>
      <c r="C6" s="162"/>
      <c r="D6" s="104" t="e">
        <f xml:space="preserve"> C6/C15</f>
        <v>#DIV/0!</v>
      </c>
      <c r="F6" s="17" t="s">
        <v>19</v>
      </c>
      <c r="G6" s="162"/>
      <c r="H6" s="104" t="e">
        <f xml:space="preserve"> G6/G15</f>
        <v>#DIV/0!</v>
      </c>
      <c r="J6" s="17" t="s">
        <v>19</v>
      </c>
      <c r="K6" s="31" t="s">
        <v>67</v>
      </c>
      <c r="L6" s="34" t="s">
        <v>76</v>
      </c>
    </row>
    <row r="7" spans="2:12" ht="16.5" x14ac:dyDescent="0.3">
      <c r="B7" s="17" t="s">
        <v>20</v>
      </c>
      <c r="C7" s="162"/>
      <c r="D7" s="104" t="e">
        <f xml:space="preserve"> C7/C15</f>
        <v>#DIV/0!</v>
      </c>
      <c r="F7" s="17" t="s">
        <v>20</v>
      </c>
      <c r="G7" s="162"/>
      <c r="H7" s="104" t="e">
        <f xml:space="preserve"> G7/G15</f>
        <v>#DIV/0!</v>
      </c>
      <c r="J7" s="17" t="s">
        <v>20</v>
      </c>
      <c r="K7" s="31" t="s">
        <v>68</v>
      </c>
      <c r="L7" s="34"/>
    </row>
    <row r="8" spans="2:12" ht="16.5" x14ac:dyDescent="0.3">
      <c r="B8" s="17" t="s">
        <v>22</v>
      </c>
      <c r="C8" s="162"/>
      <c r="D8" s="104" t="e">
        <f xml:space="preserve"> C8/C15</f>
        <v>#DIV/0!</v>
      </c>
      <c r="F8" s="17" t="s">
        <v>22</v>
      </c>
      <c r="G8" s="162"/>
      <c r="H8" s="104" t="e">
        <f xml:space="preserve"> G8/G15</f>
        <v>#DIV/0!</v>
      </c>
      <c r="J8" s="17" t="s">
        <v>22</v>
      </c>
      <c r="K8" s="31" t="s">
        <v>69</v>
      </c>
      <c r="L8" s="34"/>
    </row>
    <row r="9" spans="2:12" ht="16.5" x14ac:dyDescent="0.3">
      <c r="B9" s="17" t="s">
        <v>23</v>
      </c>
      <c r="C9" s="162"/>
      <c r="D9" s="104" t="e">
        <f xml:space="preserve"> C9/C15</f>
        <v>#DIV/0!</v>
      </c>
      <c r="F9" s="17" t="s">
        <v>23</v>
      </c>
      <c r="G9" s="162"/>
      <c r="H9" s="104" t="e">
        <f xml:space="preserve"> G9/G15</f>
        <v>#DIV/0!</v>
      </c>
      <c r="J9" s="17" t="s">
        <v>23</v>
      </c>
      <c r="K9" s="31" t="s">
        <v>70</v>
      </c>
      <c r="L9" s="34"/>
    </row>
    <row r="10" spans="2:12" ht="16.5" x14ac:dyDescent="0.3">
      <c r="B10" s="17" t="s">
        <v>24</v>
      </c>
      <c r="C10" s="162"/>
      <c r="D10" s="104" t="e">
        <f xml:space="preserve"> C10/C15</f>
        <v>#DIV/0!</v>
      </c>
      <c r="F10" s="17" t="s">
        <v>24</v>
      </c>
      <c r="G10" s="162"/>
      <c r="H10" s="104" t="e">
        <f xml:space="preserve"> G10/G15</f>
        <v>#DIV/0!</v>
      </c>
      <c r="J10" s="17" t="s">
        <v>24</v>
      </c>
      <c r="K10" s="31" t="s">
        <v>74</v>
      </c>
      <c r="L10" s="34"/>
    </row>
    <row r="11" spans="2:12" ht="16.5" x14ac:dyDescent="0.3">
      <c r="B11" s="17" t="s">
        <v>21</v>
      </c>
      <c r="C11" s="162"/>
      <c r="D11" s="104" t="e">
        <f xml:space="preserve"> C11/C15</f>
        <v>#DIV/0!</v>
      </c>
      <c r="F11" s="17" t="s">
        <v>21</v>
      </c>
      <c r="G11" s="162"/>
      <c r="H11" s="104" t="e">
        <f xml:space="preserve"> G11/G15</f>
        <v>#DIV/0!</v>
      </c>
      <c r="J11" s="17" t="s">
        <v>21</v>
      </c>
      <c r="K11" s="31" t="s">
        <v>81</v>
      </c>
      <c r="L11" s="34"/>
    </row>
    <row r="12" spans="2:12" ht="16.5" x14ac:dyDescent="0.3">
      <c r="B12" s="17" t="s">
        <v>65</v>
      </c>
      <c r="C12" s="162"/>
      <c r="D12" s="104" t="e">
        <f xml:space="preserve"> C12/C15</f>
        <v>#DIV/0!</v>
      </c>
      <c r="F12" s="17" t="s">
        <v>65</v>
      </c>
      <c r="G12" s="162"/>
      <c r="H12" s="104" t="e">
        <f xml:space="preserve"> G12/G15</f>
        <v>#DIV/0!</v>
      </c>
      <c r="J12" s="17" t="s">
        <v>65</v>
      </c>
      <c r="K12" s="33" t="s">
        <v>78</v>
      </c>
      <c r="L12" s="34"/>
    </row>
    <row r="13" spans="2:12" ht="16.5" x14ac:dyDescent="0.3">
      <c r="B13" s="17" t="s">
        <v>82</v>
      </c>
      <c r="C13" s="162"/>
      <c r="D13" s="104" t="e">
        <f xml:space="preserve"> C13/C15</f>
        <v>#DIV/0!</v>
      </c>
      <c r="F13" s="17" t="s">
        <v>82</v>
      </c>
      <c r="G13" s="162"/>
      <c r="H13" s="104" t="e">
        <f xml:space="preserve"> G13/G15</f>
        <v>#DIV/0!</v>
      </c>
      <c r="J13" s="17" t="s">
        <v>82</v>
      </c>
      <c r="K13" s="33" t="s">
        <v>83</v>
      </c>
      <c r="L13" s="34"/>
    </row>
    <row r="14" spans="2:12" ht="17.25" thickBot="1" x14ac:dyDescent="0.35">
      <c r="B14" s="18" t="s">
        <v>25</v>
      </c>
      <c r="C14" s="163"/>
      <c r="D14" s="107" t="e">
        <f xml:space="preserve"> C14/C15</f>
        <v>#DIV/0!</v>
      </c>
      <c r="E14" s="6"/>
      <c r="F14" s="18" t="s">
        <v>25</v>
      </c>
      <c r="G14" s="163"/>
      <c r="H14" s="107" t="e">
        <f xml:space="preserve"> G14/G15</f>
        <v>#DIV/0!</v>
      </c>
      <c r="J14" s="18" t="s">
        <v>25</v>
      </c>
      <c r="K14" s="32" t="s">
        <v>79</v>
      </c>
      <c r="L14" s="35" t="s">
        <v>80</v>
      </c>
    </row>
    <row r="15" spans="2:12" ht="17.25" thickBot="1" x14ac:dyDescent="0.35">
      <c r="B15" s="18" t="s">
        <v>56</v>
      </c>
      <c r="C15" s="106">
        <f>SUM(C5:C14)</f>
        <v>0</v>
      </c>
      <c r="D15" s="105" t="e">
        <f>SUM(D5:D14)</f>
        <v>#DIV/0!</v>
      </c>
      <c r="E15" s="5"/>
      <c r="F15" s="18" t="s">
        <v>56</v>
      </c>
      <c r="G15" s="101">
        <f>SUM(G5:G14)</f>
        <v>0</v>
      </c>
      <c r="H15" s="103" t="e">
        <f>SUM(H5:H14)</f>
        <v>#DIV/0!</v>
      </c>
    </row>
    <row r="16" spans="2:12" ht="13.5" thickBot="1" x14ac:dyDescent="0.25"/>
    <row r="17" spans="2:8" ht="15.75" thickBot="1" x14ac:dyDescent="0.25">
      <c r="B17" s="236" t="s">
        <v>15</v>
      </c>
      <c r="C17" s="237"/>
      <c r="D17" s="238"/>
      <c r="F17" s="236" t="s">
        <v>16</v>
      </c>
      <c r="G17" s="237"/>
      <c r="H17" s="238"/>
    </row>
    <row r="18" spans="2:8" ht="15" x14ac:dyDescent="0.25">
      <c r="B18" s="14"/>
      <c r="C18" s="111" t="s">
        <v>26</v>
      </c>
      <c r="D18" s="112" t="s">
        <v>12</v>
      </c>
      <c r="F18" s="19"/>
      <c r="G18" s="109" t="s">
        <v>26</v>
      </c>
      <c r="H18" s="110" t="s">
        <v>12</v>
      </c>
    </row>
    <row r="19" spans="2:8" ht="16.5" x14ac:dyDescent="0.3">
      <c r="B19" s="82" t="s">
        <v>18</v>
      </c>
      <c r="C19" s="162"/>
      <c r="D19" s="102" t="e">
        <f xml:space="preserve"> C19/C29</f>
        <v>#DIV/0!</v>
      </c>
      <c r="F19" s="82" t="s">
        <v>18</v>
      </c>
      <c r="G19" s="162"/>
      <c r="H19" s="102" t="e">
        <f xml:space="preserve"> G19/G29</f>
        <v>#DIV/0!</v>
      </c>
    </row>
    <row r="20" spans="2:8" ht="16.5" x14ac:dyDescent="0.3">
      <c r="B20" s="17" t="s">
        <v>19</v>
      </c>
      <c r="C20" s="162"/>
      <c r="D20" s="102" t="e">
        <f xml:space="preserve"> C20/C29</f>
        <v>#DIV/0!</v>
      </c>
      <c r="F20" s="17" t="s">
        <v>19</v>
      </c>
      <c r="G20" s="162"/>
      <c r="H20" s="102" t="e">
        <f xml:space="preserve"> G20/G29</f>
        <v>#DIV/0!</v>
      </c>
    </row>
    <row r="21" spans="2:8" ht="16.5" x14ac:dyDescent="0.3">
      <c r="B21" s="17" t="s">
        <v>20</v>
      </c>
      <c r="C21" s="162"/>
      <c r="D21" s="102" t="e">
        <f xml:space="preserve"> C21/C29</f>
        <v>#DIV/0!</v>
      </c>
      <c r="F21" s="17" t="s">
        <v>20</v>
      </c>
      <c r="G21" s="162"/>
      <c r="H21" s="102" t="e">
        <f xml:space="preserve"> G21/G29</f>
        <v>#DIV/0!</v>
      </c>
    </row>
    <row r="22" spans="2:8" ht="16.5" x14ac:dyDescent="0.3">
      <c r="B22" s="17" t="s">
        <v>22</v>
      </c>
      <c r="C22" s="162"/>
      <c r="D22" s="102" t="e">
        <f xml:space="preserve"> C22/C29</f>
        <v>#DIV/0!</v>
      </c>
      <c r="F22" s="17" t="s">
        <v>22</v>
      </c>
      <c r="G22" s="162"/>
      <c r="H22" s="102" t="e">
        <f xml:space="preserve"> G22/G29</f>
        <v>#DIV/0!</v>
      </c>
    </row>
    <row r="23" spans="2:8" ht="16.5" x14ac:dyDescent="0.3">
      <c r="B23" s="17" t="s">
        <v>23</v>
      </c>
      <c r="C23" s="162"/>
      <c r="D23" s="102" t="e">
        <f xml:space="preserve"> C23/C29</f>
        <v>#DIV/0!</v>
      </c>
      <c r="F23" s="17" t="s">
        <v>23</v>
      </c>
      <c r="G23" s="162"/>
      <c r="H23" s="102" t="e">
        <f xml:space="preserve"> G23/G29</f>
        <v>#DIV/0!</v>
      </c>
    </row>
    <row r="24" spans="2:8" ht="16.5" x14ac:dyDescent="0.3">
      <c r="B24" s="17" t="s">
        <v>24</v>
      </c>
      <c r="C24" s="162"/>
      <c r="D24" s="102" t="e">
        <f xml:space="preserve"> C24/C29</f>
        <v>#DIV/0!</v>
      </c>
      <c r="F24" s="17" t="s">
        <v>24</v>
      </c>
      <c r="G24" s="162"/>
      <c r="H24" s="102" t="e">
        <f xml:space="preserve"> G24/G29</f>
        <v>#DIV/0!</v>
      </c>
    </row>
    <row r="25" spans="2:8" ht="16.5" x14ac:dyDescent="0.3">
      <c r="B25" s="17" t="s">
        <v>21</v>
      </c>
      <c r="C25" s="162"/>
      <c r="D25" s="102" t="e">
        <f xml:space="preserve"> C25/C29</f>
        <v>#DIV/0!</v>
      </c>
      <c r="F25" s="17" t="s">
        <v>21</v>
      </c>
      <c r="G25" s="162"/>
      <c r="H25" s="102" t="e">
        <f xml:space="preserve"> G25/G29</f>
        <v>#DIV/0!</v>
      </c>
    </row>
    <row r="26" spans="2:8" ht="16.5" x14ac:dyDescent="0.3">
      <c r="B26" s="17" t="s">
        <v>65</v>
      </c>
      <c r="C26" s="162"/>
      <c r="D26" s="102" t="e">
        <f xml:space="preserve"> C26/C29</f>
        <v>#DIV/0!</v>
      </c>
      <c r="E26" s="2"/>
      <c r="F26" s="17" t="s">
        <v>65</v>
      </c>
      <c r="G26" s="162"/>
      <c r="H26" s="102" t="e">
        <f xml:space="preserve"> G26/G29</f>
        <v>#DIV/0!</v>
      </c>
    </row>
    <row r="27" spans="2:8" ht="16.5" x14ac:dyDescent="0.3">
      <c r="B27" s="17" t="s">
        <v>82</v>
      </c>
      <c r="C27" s="162"/>
      <c r="D27" s="102" t="e">
        <f xml:space="preserve"> C27/C29</f>
        <v>#DIV/0!</v>
      </c>
      <c r="F27" s="17" t="s">
        <v>82</v>
      </c>
      <c r="G27" s="162"/>
      <c r="H27" s="102" t="e">
        <f xml:space="preserve"> G27/G29</f>
        <v>#DIV/0!</v>
      </c>
    </row>
    <row r="28" spans="2:8" ht="17.25" thickBot="1" x14ac:dyDescent="0.35">
      <c r="B28" s="18" t="s">
        <v>25</v>
      </c>
      <c r="C28" s="163"/>
      <c r="D28" s="108" t="e">
        <f xml:space="preserve"> C28/C29</f>
        <v>#DIV/0!</v>
      </c>
      <c r="F28" s="18" t="s">
        <v>25</v>
      </c>
      <c r="G28" s="163"/>
      <c r="H28" s="108" t="e">
        <f xml:space="preserve"> G28/G29</f>
        <v>#DIV/0!</v>
      </c>
    </row>
    <row r="29" spans="2:8" ht="17.25" thickBot="1" x14ac:dyDescent="0.35">
      <c r="B29" s="18" t="s">
        <v>56</v>
      </c>
      <c r="C29" s="101">
        <f>SUM(C19:C28)</f>
        <v>0</v>
      </c>
      <c r="D29" s="103" t="e">
        <f>SUM(D19:D28)</f>
        <v>#DIV/0!</v>
      </c>
      <c r="F29" s="18" t="s">
        <v>56</v>
      </c>
      <c r="G29" s="101">
        <f>SUM(G19:G28)</f>
        <v>0</v>
      </c>
      <c r="H29" s="103" t="e">
        <f>SUM(H19:H28)</f>
        <v>#DIV/0!</v>
      </c>
    </row>
    <row r="30" spans="2:8" ht="15" x14ac:dyDescent="0.25">
      <c r="B30" s="7"/>
    </row>
    <row r="31" spans="2:8" x14ac:dyDescent="0.2">
      <c r="C31" s="2"/>
      <c r="D31" s="2"/>
    </row>
    <row r="32" spans="2:8" x14ac:dyDescent="0.2">
      <c r="B32" s="3"/>
    </row>
    <row r="33" spans="2:5" x14ac:dyDescent="0.2">
      <c r="B33" s="3"/>
    </row>
    <row r="34" spans="2:5" x14ac:dyDescent="0.2">
      <c r="B34" s="3"/>
    </row>
    <row r="35" spans="2:5" x14ac:dyDescent="0.2">
      <c r="B35" s="3"/>
    </row>
    <row r="36" spans="2:5" x14ac:dyDescent="0.2">
      <c r="B36" s="3"/>
    </row>
    <row r="37" spans="2:5" x14ac:dyDescent="0.2">
      <c r="B37" s="3"/>
      <c r="E37" s="2"/>
    </row>
    <row r="38" spans="2:5" x14ac:dyDescent="0.2">
      <c r="B38" s="3"/>
    </row>
    <row r="39" spans="2:5" x14ac:dyDescent="0.2">
      <c r="B39" s="3"/>
    </row>
    <row r="41" spans="2:5" x14ac:dyDescent="0.2">
      <c r="B41" s="2"/>
    </row>
    <row r="42" spans="2:5" x14ac:dyDescent="0.2">
      <c r="C42" s="2"/>
      <c r="D42" s="2"/>
    </row>
    <row r="43" spans="2:5" x14ac:dyDescent="0.2">
      <c r="B43" s="3"/>
    </row>
    <row r="44" spans="2:5" x14ac:dyDescent="0.2">
      <c r="B44" s="3"/>
    </row>
    <row r="45" spans="2:5" x14ac:dyDescent="0.2">
      <c r="B45" s="3"/>
    </row>
    <row r="46" spans="2:5" x14ac:dyDescent="0.2">
      <c r="B46" s="3"/>
    </row>
    <row r="47" spans="2:5" x14ac:dyDescent="0.2">
      <c r="B47" s="3"/>
    </row>
    <row r="48" spans="2:5" x14ac:dyDescent="0.2">
      <c r="B48" s="3"/>
    </row>
    <row r="49" spans="2:2" x14ac:dyDescent="0.2">
      <c r="B49" s="3"/>
    </row>
    <row r="50" spans="2:2" x14ac:dyDescent="0.2">
      <c r="B50" s="3"/>
    </row>
  </sheetData>
  <sheetProtection algorithmName="SHA-512" hashValue="iLR7wFBmYZrydBMXcDB3iQFkm7BT07WEdhKPF9QkCi39x6tgg4NSOFAM2JiGPUFQ/Rojve0fbEelYkfqlzxBmQ==" saltValue="DMvRXoo0A61pG+/q8ysmEQ==" spinCount="100000" sheet="1" objects="1" scenarios="1"/>
  <mergeCells count="5">
    <mergeCell ref="B1:H1"/>
    <mergeCell ref="B17:D17"/>
    <mergeCell ref="F17:H17"/>
    <mergeCell ref="B3:D3"/>
    <mergeCell ref="F3:H3"/>
  </mergeCells>
  <printOptions horizontalCentered="1" gridLines="1"/>
  <pageMargins left="0.25" right="0.25" top="0.75" bottom="0.75" header="0.3" footer="0.3"/>
  <pageSetup scale="8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Dental Department Performance</vt:lpstr>
      <vt:lpstr>Broken Appointment Rate</vt:lpstr>
      <vt:lpstr>Emergency Rate</vt:lpstr>
      <vt:lpstr>Treatment Plan Completion </vt:lpstr>
      <vt:lpstr>Provider Performance</vt:lpstr>
      <vt:lpstr>Payer Mix</vt:lpstr>
      <vt:lpstr>Scope of Service</vt:lpstr>
    </vt:vector>
  </TitlesOfParts>
  <Company>DQV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Sample Dashboard</dc:subject>
  <dc:creator>dgoldsmi;LSkaret</dc:creator>
  <cp:lastModifiedBy>DentaQuest</cp:lastModifiedBy>
  <cp:lastPrinted>2014-10-16T19:44:36Z</cp:lastPrinted>
  <dcterms:created xsi:type="dcterms:W3CDTF">2009-10-08T22:14:23Z</dcterms:created>
  <dcterms:modified xsi:type="dcterms:W3CDTF">2018-12-10T21:21:06Z</dcterms:modified>
</cp:coreProperties>
</file>