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J:\DentaQuest Institute\Safety Net Solutions\Technical Assistance 2015\Dental Program Evaluation\"/>
    </mc:Choice>
  </mc:AlternateContent>
  <xr:revisionPtr revIDLastSave="0" documentId="10_ncr:100000_{8B646902-5B86-4C1E-9B01-436702958B1A}" xr6:coauthVersionLast="31" xr6:coauthVersionMax="31" xr10:uidLastSave="{00000000-0000-0000-0000-000000000000}"/>
  <bookViews>
    <workbookView xWindow="0" yWindow="0" windowWidth="24000" windowHeight="10110" firstSheet="1" activeTab="5" xr2:uid="{00000000-000D-0000-FFFF-FFFF00000000}"/>
  </bookViews>
  <sheets>
    <sheet name="Instructions" sheetId="1" r:id="rId1"/>
    <sheet name="Budget" sheetId="4" r:id="rId2"/>
    <sheet name="Calculating Projected Visits" sheetId="2" r:id="rId3"/>
    <sheet name="Calculating Projected Gross Ch." sheetId="3" r:id="rId4"/>
    <sheet name="Staffing and Salaries" sheetId="5" r:id="rId5"/>
    <sheet name="Payer Mix Projections" sheetId="6" r:id="rId6"/>
  </sheets>
  <calcPr calcId="179017"/>
</workbook>
</file>

<file path=xl/calcChain.xml><?xml version="1.0" encoding="utf-8"?>
<calcChain xmlns="http://schemas.openxmlformats.org/spreadsheetml/2006/main">
  <c r="B10" i="6" l="1"/>
  <c r="D9" i="6"/>
  <c r="D16" i="6" s="1"/>
  <c r="D8" i="6"/>
  <c r="D15" i="6" s="1"/>
  <c r="D7" i="6"/>
  <c r="D14" i="6" s="1"/>
  <c r="D6" i="6"/>
  <c r="D13" i="6" s="1"/>
  <c r="E77" i="5"/>
  <c r="G77" i="5" s="1"/>
  <c r="H77" i="5" s="1"/>
  <c r="E76" i="5"/>
  <c r="G76" i="5" s="1"/>
  <c r="H76" i="5" s="1"/>
  <c r="E75" i="5"/>
  <c r="G75" i="5" s="1"/>
  <c r="H75" i="5" s="1"/>
  <c r="E74" i="5"/>
  <c r="G74" i="5" s="1"/>
  <c r="H74" i="5" s="1"/>
  <c r="E73" i="5"/>
  <c r="G73" i="5" s="1"/>
  <c r="H73" i="5" s="1"/>
  <c r="E72" i="5"/>
  <c r="G72" i="5" s="1"/>
  <c r="H72" i="5" s="1"/>
  <c r="E71" i="5"/>
  <c r="G71" i="5" s="1"/>
  <c r="H71" i="5" s="1"/>
  <c r="E70" i="5"/>
  <c r="G70" i="5" s="1"/>
  <c r="H70" i="5" s="1"/>
  <c r="E69" i="5"/>
  <c r="G69" i="5" s="1"/>
  <c r="H69" i="5" s="1"/>
  <c r="E68" i="5"/>
  <c r="G68" i="5" s="1"/>
  <c r="H68" i="5" s="1"/>
  <c r="E67" i="5"/>
  <c r="G67" i="5" s="1"/>
  <c r="H67" i="5" s="1"/>
  <c r="E66" i="5"/>
  <c r="G66" i="5" s="1"/>
  <c r="H66" i="5" s="1"/>
  <c r="E65" i="5"/>
  <c r="G65" i="5" s="1"/>
  <c r="H65" i="5" s="1"/>
  <c r="E64" i="5"/>
  <c r="G64" i="5" s="1"/>
  <c r="H64" i="5" s="1"/>
  <c r="E63" i="5"/>
  <c r="G63" i="5" s="1"/>
  <c r="H63" i="5" s="1"/>
  <c r="E62" i="5"/>
  <c r="G62" i="5" s="1"/>
  <c r="H62" i="5" s="1"/>
  <c r="E61" i="5"/>
  <c r="G61" i="5" s="1"/>
  <c r="H61" i="5" s="1"/>
  <c r="E60" i="5"/>
  <c r="G60" i="5" s="1"/>
  <c r="H60" i="5" s="1"/>
  <c r="E59" i="5"/>
  <c r="G59" i="5" s="1"/>
  <c r="H59" i="5" s="1"/>
  <c r="G58" i="5"/>
  <c r="H58" i="5" s="1"/>
  <c r="E58" i="5"/>
  <c r="E57" i="5"/>
  <c r="G57" i="5" s="1"/>
  <c r="H57" i="5" s="1"/>
  <c r="E56" i="5"/>
  <c r="E51" i="5"/>
  <c r="G51" i="5" s="1"/>
  <c r="H51" i="5" s="1"/>
  <c r="E50" i="5"/>
  <c r="G50" i="5" s="1"/>
  <c r="H50" i="5" s="1"/>
  <c r="E49" i="5"/>
  <c r="G49" i="5" s="1"/>
  <c r="H49" i="5" s="1"/>
  <c r="E48" i="5"/>
  <c r="G48" i="5" s="1"/>
  <c r="H48" i="5" s="1"/>
  <c r="E47" i="5"/>
  <c r="G47" i="5" s="1"/>
  <c r="H47" i="5" s="1"/>
  <c r="E46" i="5"/>
  <c r="G46" i="5" s="1"/>
  <c r="H46" i="5" s="1"/>
  <c r="E45" i="5"/>
  <c r="G45" i="5" s="1"/>
  <c r="H45" i="5" s="1"/>
  <c r="E44" i="5"/>
  <c r="G44" i="5" s="1"/>
  <c r="H44" i="5" s="1"/>
  <c r="E43" i="5"/>
  <c r="G43" i="5" s="1"/>
  <c r="H43" i="5" s="1"/>
  <c r="E42" i="5"/>
  <c r="G42" i="5" s="1"/>
  <c r="H42" i="5" s="1"/>
  <c r="E41" i="5"/>
  <c r="G41" i="5" s="1"/>
  <c r="H41" i="5" s="1"/>
  <c r="G40" i="5"/>
  <c r="H40" i="5" s="1"/>
  <c r="E40" i="5"/>
  <c r="E39" i="5"/>
  <c r="G39" i="5" s="1"/>
  <c r="H39" i="5" s="1"/>
  <c r="E38" i="5"/>
  <c r="G38" i="5" s="1"/>
  <c r="H38" i="5" s="1"/>
  <c r="E37" i="5"/>
  <c r="G37" i="5" s="1"/>
  <c r="H37" i="5" s="1"/>
  <c r="E36" i="5"/>
  <c r="G36" i="5" s="1"/>
  <c r="H36" i="5" s="1"/>
  <c r="E35" i="5"/>
  <c r="G35" i="5" s="1"/>
  <c r="H35" i="5" s="1"/>
  <c r="E34" i="5"/>
  <c r="G34" i="5" s="1"/>
  <c r="H34" i="5" s="1"/>
  <c r="E33" i="5"/>
  <c r="G33" i="5" s="1"/>
  <c r="H33" i="5" s="1"/>
  <c r="E32" i="5"/>
  <c r="G32" i="5" s="1"/>
  <c r="H32" i="5" s="1"/>
  <c r="E31" i="5"/>
  <c r="G31" i="5" s="1"/>
  <c r="H31" i="5" s="1"/>
  <c r="E30" i="5"/>
  <c r="E13" i="5"/>
  <c r="G13" i="5" s="1"/>
  <c r="H13" i="5" s="1"/>
  <c r="E4" i="5"/>
  <c r="G4" i="5" s="1"/>
  <c r="H4" i="5" s="1"/>
  <c r="E5" i="5"/>
  <c r="G5" i="5" s="1"/>
  <c r="H5" i="5" s="1"/>
  <c r="E6" i="5"/>
  <c r="G6" i="5" s="1"/>
  <c r="H6" i="5" s="1"/>
  <c r="E7" i="5"/>
  <c r="G7" i="5" s="1"/>
  <c r="H7" i="5" s="1"/>
  <c r="E8" i="5"/>
  <c r="G8" i="5" s="1"/>
  <c r="H8" i="5" s="1"/>
  <c r="E9" i="5"/>
  <c r="G9" i="5" s="1"/>
  <c r="H9" i="5" s="1"/>
  <c r="E10" i="5"/>
  <c r="G10" i="5" s="1"/>
  <c r="H10" i="5" s="1"/>
  <c r="E11" i="5"/>
  <c r="G11" i="5" s="1"/>
  <c r="H11" i="5" s="1"/>
  <c r="E12" i="5"/>
  <c r="G12" i="5" s="1"/>
  <c r="H12" i="5" s="1"/>
  <c r="E14" i="5"/>
  <c r="G14" i="5" s="1"/>
  <c r="H14" i="5" s="1"/>
  <c r="E15" i="5"/>
  <c r="G15" i="5" s="1"/>
  <c r="H15" i="5" s="1"/>
  <c r="E16" i="5"/>
  <c r="G16" i="5" s="1"/>
  <c r="H16" i="5" s="1"/>
  <c r="E17" i="5"/>
  <c r="G17" i="5" s="1"/>
  <c r="H17" i="5" s="1"/>
  <c r="E18" i="5"/>
  <c r="G18" i="5" s="1"/>
  <c r="H18" i="5" s="1"/>
  <c r="E19" i="5"/>
  <c r="G19" i="5" s="1"/>
  <c r="H19" i="5" s="1"/>
  <c r="E20" i="5"/>
  <c r="G20" i="5" s="1"/>
  <c r="H20" i="5" s="1"/>
  <c r="E21" i="5"/>
  <c r="G21" i="5" s="1"/>
  <c r="H21" i="5" s="1"/>
  <c r="E22" i="5"/>
  <c r="G22" i="5" s="1"/>
  <c r="H22" i="5" s="1"/>
  <c r="E23" i="5"/>
  <c r="G23" i="5" s="1"/>
  <c r="H23" i="5" s="1"/>
  <c r="E24" i="5"/>
  <c r="G24" i="5" s="1"/>
  <c r="H24" i="5" s="1"/>
  <c r="E3" i="5"/>
  <c r="G3" i="5" s="1"/>
  <c r="H3" i="5" s="1"/>
  <c r="B19" i="3"/>
  <c r="B16" i="3"/>
  <c r="D17" i="6" l="1"/>
  <c r="D19" i="6" s="1"/>
  <c r="D10" i="6"/>
  <c r="B20" i="3"/>
  <c r="E78" i="5"/>
  <c r="E52" i="5"/>
  <c r="G56" i="5"/>
  <c r="G30" i="5"/>
  <c r="E25" i="5"/>
  <c r="H25" i="5"/>
  <c r="G25" i="5"/>
  <c r="D3" i="2"/>
  <c r="F3" i="2" s="1"/>
  <c r="D4" i="2"/>
  <c r="F4" i="2" s="1"/>
  <c r="D5" i="2"/>
  <c r="F5" i="2" s="1"/>
  <c r="D6" i="2"/>
  <c r="F6" i="2" s="1"/>
  <c r="D8" i="2"/>
  <c r="F8" i="2" s="1"/>
  <c r="D9" i="2"/>
  <c r="F9" i="2" s="1"/>
  <c r="D10" i="2"/>
  <c r="F10" i="2" s="1"/>
  <c r="D11" i="2"/>
  <c r="F11" i="2" s="1"/>
  <c r="D13" i="2"/>
  <c r="F13" i="2" s="1"/>
  <c r="D14" i="2"/>
  <c r="F14" i="2" s="1"/>
  <c r="D15" i="2"/>
  <c r="F15" i="2" s="1"/>
  <c r="D16" i="2"/>
  <c r="F16" i="2" s="1"/>
  <c r="H56" i="5" l="1"/>
  <c r="H78" i="5" s="1"/>
  <c r="G78" i="5"/>
  <c r="H30" i="5"/>
  <c r="H52" i="5" s="1"/>
  <c r="G52" i="5"/>
  <c r="F17" i="2"/>
  <c r="F53" i="4" l="1"/>
  <c r="D29" i="4"/>
  <c r="D34" i="4"/>
  <c r="F37" i="4"/>
  <c r="F38" i="4"/>
  <c r="F39" i="4"/>
  <c r="F41" i="4"/>
  <c r="F42" i="4"/>
  <c r="F43" i="4"/>
  <c r="F45" i="4"/>
  <c r="F46" i="4"/>
  <c r="F49" i="4"/>
  <c r="F36" i="4"/>
  <c r="F33" i="4"/>
  <c r="F32" i="4"/>
  <c r="F24" i="4"/>
  <c r="F22" i="4"/>
  <c r="B10" i="3" l="1"/>
  <c r="B5" i="3"/>
  <c r="B50" i="4" l="1"/>
  <c r="B34" i="4"/>
  <c r="F34" i="4" s="1"/>
  <c r="B10" i="4"/>
  <c r="D9" i="4"/>
  <c r="D16" i="4" s="1"/>
  <c r="B28" i="4" s="1"/>
  <c r="F28" i="4" s="1"/>
  <c r="D8" i="4"/>
  <c r="D15" i="4" s="1"/>
  <c r="B27" i="4" s="1"/>
  <c r="F27" i="4" s="1"/>
  <c r="D7" i="4"/>
  <c r="D14" i="4" s="1"/>
  <c r="B26" i="4" s="1"/>
  <c r="F26" i="4" s="1"/>
  <c r="D6" i="4"/>
  <c r="D4" i="4"/>
  <c r="B52" i="1"/>
  <c r="F28" i="1"/>
  <c r="F36" i="1"/>
  <c r="F55" i="1"/>
  <c r="F26" i="1"/>
  <c r="F47" i="1"/>
  <c r="F45" i="1"/>
  <c r="F43" i="1"/>
  <c r="D42" i="1"/>
  <c r="F42" i="1" s="1"/>
  <c r="D40" i="1"/>
  <c r="F40" i="1" s="1"/>
  <c r="B38" i="1"/>
  <c r="D37" i="1"/>
  <c r="D48" i="1" s="1"/>
  <c r="F48" i="1" s="1"/>
  <c r="F46" i="1"/>
  <c r="D36" i="1"/>
  <c r="D44" i="1" s="1"/>
  <c r="F44" i="1" s="1"/>
  <c r="D33" i="1"/>
  <c r="D38" i="1" s="1"/>
  <c r="B10" i="1"/>
  <c r="D9" i="1"/>
  <c r="D16" i="1" s="1"/>
  <c r="B32" i="1" s="1"/>
  <c r="F32" i="1" s="1"/>
  <c r="D8" i="1"/>
  <c r="D15" i="1" s="1"/>
  <c r="B31" i="1" s="1"/>
  <c r="F31" i="1" s="1"/>
  <c r="D7" i="1"/>
  <c r="D14" i="1" s="1"/>
  <c r="B30" i="1" s="1"/>
  <c r="F30" i="1" s="1"/>
  <c r="D6" i="1"/>
  <c r="D4" i="1"/>
  <c r="D13" i="1" l="1"/>
  <c r="B29" i="1" s="1"/>
  <c r="F29" i="1" s="1"/>
  <c r="D10" i="1"/>
  <c r="D13" i="4"/>
  <c r="B25" i="4" s="1"/>
  <c r="F25" i="4" s="1"/>
  <c r="D10" i="4"/>
  <c r="F40" i="4"/>
  <c r="F44" i="4"/>
  <c r="B51" i="4"/>
  <c r="B54" i="4" s="1"/>
  <c r="D41" i="1"/>
  <c r="F41" i="1" s="1"/>
  <c r="F38" i="1"/>
  <c r="B53" i="1"/>
  <c r="F37" i="1"/>
  <c r="B33" i="1"/>
  <c r="D17" i="1"/>
  <c r="D52" i="1" l="1"/>
  <c r="D17" i="4"/>
  <c r="D50" i="4"/>
  <c r="B29" i="4"/>
  <c r="F29" i="4" s="1"/>
  <c r="B56" i="1"/>
  <c r="F33" i="1"/>
  <c r="F52" i="1" l="1"/>
  <c r="D53" i="1"/>
  <c r="D51" i="4"/>
  <c r="F51" i="4" s="1"/>
  <c r="F50" i="4"/>
  <c r="B55" i="4"/>
  <c r="B57" i="1"/>
  <c r="D56" i="1" l="1"/>
  <c r="F53" i="1"/>
  <c r="D54" i="4"/>
  <c r="D57" i="1" l="1"/>
  <c r="F57" i="1" s="1"/>
  <c r="F56" i="1"/>
  <c r="D55" i="4"/>
  <c r="F55" i="4" s="1"/>
  <c r="F54" i="4"/>
</calcChain>
</file>

<file path=xl/sharedStrings.xml><?xml version="1.0" encoding="utf-8"?>
<sst xmlns="http://schemas.openxmlformats.org/spreadsheetml/2006/main" count="325" uniqueCount="183">
  <si>
    <t>Financial Projections</t>
  </si>
  <si>
    <t>Projected Visits</t>
  </si>
  <si>
    <t>Actual Visits</t>
  </si>
  <si>
    <t>Difference</t>
  </si>
  <si>
    <t>Patient/Insurance mix:</t>
  </si>
  <si>
    <t>Yearly visits</t>
  </si>
  <si>
    <t>Percent Medicaid</t>
  </si>
  <si>
    <t>Percent Self Pay</t>
  </si>
  <si>
    <t>Percent Commercial Insurance</t>
  </si>
  <si>
    <t>Percent Other</t>
  </si>
  <si>
    <t>Total</t>
  </si>
  <si>
    <t>Reimbursement Rate (per visit):</t>
  </si>
  <si>
    <t>Yearly Revenue</t>
  </si>
  <si>
    <t>Medicaid</t>
  </si>
  <si>
    <t>Self Pay</t>
  </si>
  <si>
    <t>Commercial Insurance</t>
  </si>
  <si>
    <t>Other</t>
  </si>
  <si>
    <t>Projections</t>
  </si>
  <si>
    <t>Actual</t>
  </si>
  <si>
    <t>Variance</t>
  </si>
  <si>
    <t>Gross Charges:</t>
  </si>
  <si>
    <t>Revenue:</t>
  </si>
  <si>
    <t>Section 330 Revenue/Grants</t>
  </si>
  <si>
    <t>Total Revenue</t>
  </si>
  <si>
    <t>Direct Expenses:</t>
  </si>
  <si>
    <t>Total Salaries</t>
  </si>
  <si>
    <t>Support Costs:</t>
  </si>
  <si>
    <t>Rental Cost</t>
  </si>
  <si>
    <t>Lab Fees</t>
  </si>
  <si>
    <t>Education, Training, Conferences</t>
  </si>
  <si>
    <t>Maintenance and repair</t>
  </si>
  <si>
    <t>Dues</t>
  </si>
  <si>
    <t>Bad Debt</t>
  </si>
  <si>
    <t xml:space="preserve">Office Supplies </t>
  </si>
  <si>
    <t>Depreciation</t>
  </si>
  <si>
    <t>Printing, Postage</t>
  </si>
  <si>
    <t>Total Support Costs</t>
  </si>
  <si>
    <t>Total Direct Expenses</t>
  </si>
  <si>
    <t>Indirect Expenses:</t>
  </si>
  <si>
    <t xml:space="preserve">Administrative costs </t>
  </si>
  <si>
    <t>Total Direct and Indirect Expenses:</t>
  </si>
  <si>
    <t>Total Projected Revenue</t>
  </si>
  <si>
    <t>Salaries</t>
  </si>
  <si>
    <t>Benefits</t>
  </si>
  <si>
    <t>Net Income or (Loss)</t>
  </si>
  <si>
    <t xml:space="preserve">The Projections column is the budget for dental based on payer mix, visits and expected revenue and expenses. </t>
  </si>
  <si>
    <t xml:space="preserve">The Actual Column is to be entered in after the reporting period ends to compare the "Actual" data to the "Projected" data. </t>
  </si>
  <si>
    <t>Clinic Days Per Year</t>
  </si>
  <si>
    <t>Clinic Hours Per Day</t>
  </si>
  <si>
    <t xml:space="preserve">Total Provider Hours </t>
  </si>
  <si>
    <t>Visits Per Hour*</t>
  </si>
  <si>
    <t xml:space="preserve">Total Visits </t>
  </si>
  <si>
    <t>Hygiene Visits</t>
  </si>
  <si>
    <t>TOTAL VISITS</t>
  </si>
  <si>
    <t>* See the worksheet labeled "Calculating Project Visits"</t>
  </si>
  <si>
    <t>The Variance Column automatically calculates the difference between the Projections and the Actual financial data.</t>
  </si>
  <si>
    <t>* See the worksheet labeled "Calculating Gross Ch." for Cell B21</t>
  </si>
  <si>
    <t>Collection Rate</t>
  </si>
  <si>
    <t xml:space="preserve">Projecting  Gross Charges Utilizing Last Fiscal Year Profit and Loss Statement  </t>
  </si>
  <si>
    <t xml:space="preserve">Collection Rate </t>
  </si>
  <si>
    <t xml:space="preserve">Projected Net Revenue  </t>
  </si>
  <si>
    <t>Projected Gross Charges</t>
  </si>
  <si>
    <t>Rent</t>
  </si>
  <si>
    <t>Laundry</t>
  </si>
  <si>
    <t>Cleaning</t>
  </si>
  <si>
    <t>Follow the instructions to the right of the Fiscal Year  Profit &amp; Loss - Budget Variance table to enter in Projections.</t>
  </si>
  <si>
    <t xml:space="preserve">Fiscal Year ___ Profit &amp; Loss - Budget Variance </t>
  </si>
  <si>
    <t>Position</t>
  </si>
  <si>
    <t>Hourly rate</t>
  </si>
  <si>
    <t>Dental Director</t>
  </si>
  <si>
    <t>Dental Practice Manager</t>
  </si>
  <si>
    <t xml:space="preserve">General Dentist Visits </t>
  </si>
  <si>
    <t>Dentist A</t>
  </si>
  <si>
    <t>Dentist B</t>
  </si>
  <si>
    <t>Dentist C</t>
  </si>
  <si>
    <t>Dentist D</t>
  </si>
  <si>
    <t>RDH A</t>
  </si>
  <si>
    <t>RDH B</t>
  </si>
  <si>
    <t>RDH C</t>
  </si>
  <si>
    <t>RDH D</t>
  </si>
  <si>
    <t>Pediatric Dentist</t>
  </si>
  <si>
    <t>Dental Resident</t>
  </si>
  <si>
    <t>Visit per hour benchmark for a general dentist working out of 2 operatories with 1.5 FTE Dental Assistants is 1.7</t>
  </si>
  <si>
    <t>1. Determine the total number of visits expected to be seen in dental, use the "Calculating Projected Visits" worksheet</t>
  </si>
  <si>
    <t>2. Fill in actual visits at end of reporting period to compare</t>
  </si>
  <si>
    <t>3. Cell B4 will calculate the variance between expected visits and actual visits for the reporting period</t>
  </si>
  <si>
    <t xml:space="preserve">1. Enter the payer mix as a percent for each payer type in cells B6-B9 </t>
  </si>
  <si>
    <t xml:space="preserve">2. The number of visits will automatically calculate in Cell D6-D9 based on percentages </t>
  </si>
  <si>
    <t>3. Cell A10 will total the percentage to verify it equals 100%</t>
  </si>
  <si>
    <t>4. Cell B10 will total the number of visits which should equal projected visits in Cell D2</t>
  </si>
  <si>
    <t xml:space="preserve">Note: If you want to determine how a different payer mix will impact the bottom line, use the Payer Mix worksheet </t>
  </si>
  <si>
    <t xml:space="preserve">6. Estimate the average reimbursement by Payer Type and enter in Cells B13-B16. </t>
  </si>
  <si>
    <t>7. Total revenue expected for the year by payer type will automatically calculate in cells D13-D16</t>
  </si>
  <si>
    <t>8. Projected revenue by payer type and automatically fill in cells B29-B33 below.</t>
  </si>
  <si>
    <t>9. Cell D17 will automatically total the yearly revenue and should match Cell B33 below</t>
  </si>
  <si>
    <t>2. Enter the 330 grant revenue allocated to dental in Cell B28</t>
  </si>
  <si>
    <t>3. Cells B29-B33 automatically calculate based on " Payer Mix and Reimbursement Rate" table above</t>
  </si>
  <si>
    <t>1. Enter projected Gross charges in Cell B26 See "Calculating Projected Gross Charges" worksheet</t>
  </si>
  <si>
    <t>5. Enter Employee Benefits in Cell B37</t>
  </si>
  <si>
    <t>6. Cell B38 &amp; D38 automatically totals salaries + benefits</t>
  </si>
  <si>
    <t>7. Enter in expenses to operate the dental program in cells B40-B51</t>
  </si>
  <si>
    <t>8. Cells B49-B51 are blank in case additional expense line items are needed</t>
  </si>
  <si>
    <t>9. Support Expenses will automatically total in Cell's B52 &amp; D52</t>
  </si>
  <si>
    <t>10. Total Direct Expenses automatically calculate in Cell's B53 &amp; D53 (Support costs + Salaries)</t>
  </si>
  <si>
    <t>11. Enter administrative allocations and overhead in Cell B55</t>
  </si>
  <si>
    <t>12. Total Expenses automatically calculate in Cell's B56 &amp; D56 (Direct + Indirect Expenses)</t>
  </si>
  <si>
    <t>13. The Net Income profit or loss will automatically calculate in Cell's B57 &amp; D57 (Total Revenue-Total Expenses)</t>
  </si>
  <si>
    <t xml:space="preserve">Budget Variance Tool Fiscal Year __ </t>
  </si>
  <si>
    <t>*See the worksheet labeled "Staffing and Salaries"</t>
  </si>
  <si>
    <t>* See the worksheet labeled "Payer Mix Projections"</t>
  </si>
  <si>
    <t>Instructions</t>
  </si>
  <si>
    <t>1. Enter the most Recent FY Gross Charges</t>
  </si>
  <si>
    <t xml:space="preserve">2. Enter most Recent FY Net Revenue </t>
  </si>
  <si>
    <t>Last Years Gross Charges</t>
  </si>
  <si>
    <t>Last Years Net Revenue</t>
  </si>
  <si>
    <t>3. Cell B8 calculates the collection rate based on the most recent fiscal year profit and loss statement</t>
  </si>
  <si>
    <t>4. Enter the total projected revenue number from the Financial Tool worksheet Cell D17</t>
  </si>
  <si>
    <t>5. Enter the Collection Rate from Cell B8 above</t>
  </si>
  <si>
    <t xml:space="preserve">6. Cell B13 automatically calculates projected gross charges based on historical collection rate </t>
  </si>
  <si>
    <t>Part 1: Determine Collection Rate</t>
  </si>
  <si>
    <t>Part 2: Project Gross Charges Based on Collection Rate</t>
  </si>
  <si>
    <t>Projecting  Gross Charges Based On Benchmarks</t>
  </si>
  <si>
    <t>FTE Dentists</t>
  </si>
  <si>
    <t>FTE Hygienists</t>
  </si>
  <si>
    <t>1. Enter the number of FTE Dentists</t>
  </si>
  <si>
    <t>$150,000-$250,000</t>
  </si>
  <si>
    <t>$450,000-$500,000</t>
  </si>
  <si>
    <t>Gross Charges Benchmark</t>
  </si>
  <si>
    <t>2.  Enter the gross charges benchmark per FTE General Dentists from the range listed below</t>
  </si>
  <si>
    <t>4. Enter the number of FTE Hygienists</t>
  </si>
  <si>
    <t>5.  Enter the gross charges benchmark per FTE Hygienist from the range listed below</t>
  </si>
  <si>
    <t>7. Total projected gross charges will automatically add up for all providers in cell B20</t>
  </si>
  <si>
    <t>3. Total Gross Charges for Dentists will automatically calculate in cell B16</t>
  </si>
  <si>
    <t>Gross Charges Benchmark per FTE Hygienist</t>
  </si>
  <si>
    <t>Gross Charges Benchmark per FTE General Dentist</t>
  </si>
  <si>
    <t>Benchmark Range per FTE Provider</t>
  </si>
  <si>
    <t xml:space="preserve">The worksheet is set up to test different staffing models and the costs associated with each model. </t>
  </si>
  <si>
    <t>Altering staff models impacts both productivity in terms of number of visits and the dental programs bottom line.</t>
  </si>
  <si>
    <t>Adding staff can improve both, however that is not always the case. This tool is a guide to add up salaries and benefits for each staffing model.</t>
  </si>
  <si>
    <t>Staff Dentist A</t>
  </si>
  <si>
    <t>Staff Dentist B</t>
  </si>
  <si>
    <t>Staff Dentist C</t>
  </si>
  <si>
    <t>Yearly salary</t>
  </si>
  <si>
    <t>Hours/Week</t>
  </si>
  <si>
    <t>Weeks/Year</t>
  </si>
  <si>
    <t>Fringe %</t>
  </si>
  <si>
    <t>Total Salaries and Fringe Benefits</t>
  </si>
  <si>
    <t>Yearly Fringe Benefits</t>
  </si>
  <si>
    <t>Hygienist A</t>
  </si>
  <si>
    <t>Hygienist B</t>
  </si>
  <si>
    <t>Hygienist C</t>
  </si>
  <si>
    <t>Hygienist D</t>
  </si>
  <si>
    <t>Dental Assistant A</t>
  </si>
  <si>
    <t>Dental Assistant B</t>
  </si>
  <si>
    <t>Dental Assistant C</t>
  </si>
  <si>
    <t xml:space="preserve">Dental Assistant D </t>
  </si>
  <si>
    <t>Dental Assistant E</t>
  </si>
  <si>
    <t>Front Desk Receptionist A</t>
  </si>
  <si>
    <t>Front Desk Receptionist B</t>
  </si>
  <si>
    <t>Front Desk Receptionist C</t>
  </si>
  <si>
    <t>Billing Clerk A</t>
  </si>
  <si>
    <t>Billing Clerk B</t>
  </si>
  <si>
    <t>TOTALS</t>
  </si>
  <si>
    <t>1. Enter the hourly rate for each employee or contractor</t>
  </si>
  <si>
    <t>3. Enter the number of work weeks per year each employee or contractor is expected to work</t>
  </si>
  <si>
    <t>2. Enter the number of hours each employee or contractor is expected to work each week</t>
  </si>
  <si>
    <t>4. The yearly salary will automatically calculate in cells E3-E24</t>
  </si>
  <si>
    <t>7. Total salary and fringe benefit will automatically add up for each employee or contractor</t>
  </si>
  <si>
    <t>10. Total yearly salary &amp; fringe benefits for all employees and contractors will add up in cell H25</t>
  </si>
  <si>
    <t>8. Total yearly salary for all employees and contractors will add up in cell E25: Enter in Budget tool cell B32</t>
  </si>
  <si>
    <t>9. Total yearly fringe benefits for all employees and contractors will add up in cell G25: Enter in Budget tool cell B33</t>
  </si>
  <si>
    <t>The tables below are set up to use the tool to determine how adding or altering staff impacts the dental program.</t>
  </si>
  <si>
    <t>5. Enter the percentage of the total salary the dental program is paying for fringe benefits</t>
  </si>
  <si>
    <t>6. Yearly fringe benefits costs will automatically calculate in cells G3:G24</t>
  </si>
  <si>
    <t>Staffing Model 1</t>
  </si>
  <si>
    <t>Staffing Model 2</t>
  </si>
  <si>
    <t>Staffing Model 3</t>
  </si>
  <si>
    <t>6. Total Gross Charges for Hygienists will automatically calculate in cell B19</t>
  </si>
  <si>
    <t>4. Enter in Salaries in Cell B36 See "Staffing and Salaries" worksheet to calculate salaries and benefits</t>
  </si>
  <si>
    <t>Payer Mix Tool</t>
  </si>
  <si>
    <t>Total Expenses</t>
  </si>
  <si>
    <t>Projected Bottom Line</t>
  </si>
  <si>
    <t xml:space="preserve">Note: If you want to determine how a different reimbursement rates will impact the bottom line, use the "Payer Mix Projection" worksheet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</si>
</sst>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_);\(#,##0.0\)"/>
    <numFmt numFmtId="167" formatCode="&quot;$&quot;#,##0.00"/>
  </numFmts>
  <fonts count="29"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FA7D00"/>
      <name val="Calibri"/>
      <family val="2"/>
      <scheme val="minor"/>
    </font>
    <font>
      <b/>
      <sz val="11"/>
      <color theme="0"/>
      <name val="Calibri"/>
      <family val="2"/>
      <scheme val="minor"/>
    </font>
    <font>
      <sz val="11"/>
      <color theme="0"/>
      <name val="Calibri"/>
      <family val="2"/>
      <scheme val="minor"/>
    </font>
    <font>
      <sz val="10"/>
      <color theme="1"/>
      <name val="Calibri"/>
      <family val="2"/>
      <scheme val="minor"/>
    </font>
    <font>
      <b/>
      <sz val="10"/>
      <color theme="0"/>
      <name val="Calibri"/>
      <family val="2"/>
      <scheme val="minor"/>
    </font>
    <font>
      <sz val="10"/>
      <color rgb="FF3F3F76"/>
      <name val="Calibri"/>
      <family val="2"/>
      <scheme val="minor"/>
    </font>
    <font>
      <b/>
      <sz val="10"/>
      <color theme="3"/>
      <name val="Calibri"/>
      <family val="2"/>
      <scheme val="minor"/>
    </font>
    <font>
      <b/>
      <sz val="10"/>
      <color rgb="FFFA7D00"/>
      <name val="Calibri"/>
      <family val="2"/>
      <scheme val="minor"/>
    </font>
    <font>
      <b/>
      <i/>
      <sz val="10"/>
      <color theme="3"/>
      <name val="Calibri"/>
      <family val="2"/>
      <scheme val="minor"/>
    </font>
    <font>
      <i/>
      <sz val="10"/>
      <color theme="1"/>
      <name val="Calibri"/>
      <family val="2"/>
      <scheme val="minor"/>
    </font>
    <font>
      <i/>
      <sz val="11"/>
      <color theme="1"/>
      <name val="Calibri"/>
      <family val="2"/>
      <scheme val="minor"/>
    </font>
    <font>
      <b/>
      <sz val="11"/>
      <color rgb="FF3F3F3F"/>
      <name val="Calibri"/>
      <family val="2"/>
      <scheme val="minor"/>
    </font>
    <font>
      <sz val="10"/>
      <name val="Arial"/>
    </font>
    <font>
      <b/>
      <sz val="10"/>
      <name val="Arial"/>
      <family val="2"/>
    </font>
    <font>
      <sz val="10"/>
      <name val="Arial"/>
      <family val="2"/>
    </font>
    <font>
      <sz val="10"/>
      <color indexed="46"/>
      <name val="Arial"/>
      <family val="2"/>
    </font>
    <font>
      <b/>
      <sz val="11"/>
      <color theme="1"/>
      <name val="Calibri"/>
      <family val="2"/>
      <scheme val="minor"/>
    </font>
    <font>
      <b/>
      <i/>
      <sz val="11"/>
      <color theme="1"/>
      <name val="Calibri"/>
      <family val="2"/>
      <scheme val="minor"/>
    </font>
    <font>
      <b/>
      <sz val="15"/>
      <color theme="3"/>
      <name val="Calibri"/>
      <family val="2"/>
      <scheme val="minor"/>
    </font>
    <font>
      <sz val="11"/>
      <color rgb="FF9C6500"/>
      <name val="Calibri"/>
      <family val="2"/>
      <scheme val="minor"/>
    </font>
    <font>
      <sz val="10"/>
      <name val="Calibri"/>
      <family val="2"/>
      <scheme val="minor"/>
    </font>
    <font>
      <sz val="11"/>
      <name val="Calibri"/>
      <family val="2"/>
      <scheme val="minor"/>
    </font>
    <font>
      <b/>
      <sz val="10"/>
      <name val="Calibri"/>
      <family val="2"/>
      <scheme val="minor"/>
    </font>
    <font>
      <b/>
      <sz val="11"/>
      <name val="Calibri"/>
      <family val="2"/>
      <scheme val="minor"/>
    </font>
  </fonts>
  <fills count="18">
    <fill>
      <patternFill patternType="none"/>
    </fill>
    <fill>
      <patternFill patternType="gray125"/>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indexed="46"/>
        <bgColor indexed="64"/>
      </patternFill>
    </fill>
    <fill>
      <patternFill patternType="solid">
        <fgColor theme="4"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rgb="FFFFEB9C"/>
      </patternFill>
    </fill>
    <fill>
      <patternFill patternType="solid">
        <fgColor rgb="FFFFFFCC"/>
      </patternFill>
    </fill>
    <fill>
      <patternFill patternType="solid">
        <fgColor theme="8" tint="0.59999389629810485"/>
        <bgColor indexed="65"/>
      </patternFill>
    </fill>
    <fill>
      <patternFill patternType="solid">
        <fgColor theme="0" tint="-0.14996795556505021"/>
        <bgColor theme="0" tint="-4.9989318521683403E-2"/>
      </patternFill>
    </fill>
    <fill>
      <patternFill patternType="solid">
        <fgColor theme="0" tint="-0.14996795556505021"/>
        <bgColor indexed="64"/>
      </patternFill>
    </fill>
    <fill>
      <patternFill patternType="solid">
        <fgColor theme="4" tint="0.79998168889431442"/>
        <bgColor indexed="64"/>
      </patternFill>
    </fill>
    <fill>
      <patternFill patternType="solid">
        <fgColor theme="8" tint="0.79998168889431442"/>
        <bgColor indexed="64"/>
      </patternFill>
    </fill>
  </fills>
  <borders count="61">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diagonal/>
    </border>
    <border>
      <left style="thin">
        <color rgb="FF7F7F7F"/>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medium">
        <color theme="4" tint="0.39997558519241921"/>
      </bottom>
      <diagonal/>
    </border>
    <border>
      <left style="thin">
        <color rgb="FF7F7F7F"/>
      </left>
      <right style="thin">
        <color indexed="64"/>
      </right>
      <top style="thin">
        <color rgb="FF7F7F7F"/>
      </top>
      <bottom style="thin">
        <color rgb="FF7F7F7F"/>
      </bottom>
      <diagonal/>
    </border>
    <border>
      <left style="thin">
        <color indexed="64"/>
      </left>
      <right/>
      <top/>
      <bottom style="thin">
        <color indexed="64"/>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style="thin">
        <color rgb="FF7F7F7F"/>
      </left>
      <right style="thin">
        <color indexed="64"/>
      </right>
      <top style="thin">
        <color rgb="FF7F7F7F"/>
      </top>
      <bottom style="thin">
        <color indexed="64"/>
      </bottom>
      <diagonal/>
    </border>
    <border>
      <left style="thin">
        <color rgb="FF7F7F7F"/>
      </left>
      <right style="thin">
        <color indexed="64"/>
      </right>
      <top style="thin">
        <color indexed="64"/>
      </top>
      <bottom style="thin">
        <color rgb="FF7F7F7F"/>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right style="thin">
        <color rgb="FF7F7F7F"/>
      </right>
      <top/>
      <bottom style="thin">
        <color indexed="64"/>
      </bottom>
      <diagonal/>
    </border>
    <border>
      <left/>
      <right style="thin">
        <color rgb="FF3F3F3F"/>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rgb="FF7F7F7F"/>
      </left>
      <right/>
      <top style="thin">
        <color rgb="FF7F7F7F"/>
      </top>
      <bottom/>
      <diagonal/>
    </border>
    <border>
      <left style="thin">
        <color rgb="FF7F7F7F"/>
      </left>
      <right/>
      <top style="thin">
        <color rgb="FF7F7F7F"/>
      </top>
      <bottom style="thin">
        <color rgb="FF7F7F7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double">
        <color rgb="FF3F3F3F"/>
      </left>
      <right/>
      <top style="double">
        <color rgb="FF3F3F3F"/>
      </top>
      <bottom style="double">
        <color rgb="FF3F3F3F"/>
      </bottom>
      <diagonal/>
    </border>
    <border>
      <left style="thin">
        <color rgb="FF7F7F7F"/>
      </left>
      <right/>
      <top style="thin">
        <color rgb="FF7F7F7F"/>
      </top>
      <bottom style="thin">
        <color indexed="64"/>
      </bottom>
      <diagonal/>
    </border>
    <border>
      <left style="thin">
        <color rgb="FF7F7F7F"/>
      </left>
      <right/>
      <top style="thin">
        <color indexed="64"/>
      </top>
      <bottom style="thin">
        <color rgb="FF7F7F7F"/>
      </bottom>
      <diagonal/>
    </border>
    <border>
      <left style="medium">
        <color indexed="64"/>
      </left>
      <right style="thin">
        <color rgb="FFB2B2B2"/>
      </right>
      <top style="medium">
        <color indexed="64"/>
      </top>
      <bottom style="thin">
        <color rgb="FFB2B2B2"/>
      </bottom>
      <diagonal/>
    </border>
    <border>
      <left style="thin">
        <color rgb="FFB2B2B2"/>
      </left>
      <right style="thin">
        <color rgb="FFB2B2B2"/>
      </right>
      <top style="medium">
        <color indexed="64"/>
      </top>
      <bottom style="thin">
        <color rgb="FFB2B2B2"/>
      </bottom>
      <diagonal/>
    </border>
    <border>
      <left style="thin">
        <color rgb="FFB2B2B2"/>
      </left>
      <right style="medium">
        <color indexed="64"/>
      </right>
      <top style="medium">
        <color indexed="64"/>
      </top>
      <bottom style="thin">
        <color rgb="FFB2B2B2"/>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style="thin">
        <color rgb="FFB2B2B2"/>
      </top>
      <bottom style="thin">
        <color rgb="FFB2B2B2"/>
      </bottom>
      <diagonal/>
    </border>
    <border>
      <left style="medium">
        <color indexed="64"/>
      </left>
      <right style="thin">
        <color rgb="FFB2B2B2"/>
      </right>
      <top style="thin">
        <color rgb="FFB2B2B2"/>
      </top>
      <bottom style="medium">
        <color indexed="64"/>
      </bottom>
      <diagonal/>
    </border>
    <border>
      <left style="thin">
        <color rgb="FFB2B2B2"/>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
      <left style="medium">
        <color indexed="64"/>
      </left>
      <right style="thin">
        <color rgb="FFB2B2B2"/>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right style="thin">
        <color rgb="FF7F7F7F"/>
      </right>
      <top/>
      <bottom/>
      <diagonal/>
    </border>
    <border>
      <left style="thin">
        <color rgb="FF3F3F3F"/>
      </left>
      <right/>
      <top style="thin">
        <color rgb="FF3F3F3F"/>
      </top>
      <bottom style="thin">
        <color rgb="FF3F3F3F"/>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bottom style="thin">
        <color rgb="FF3F3F3F"/>
      </bottom>
      <diagonal/>
    </border>
    <border>
      <left style="thin">
        <color indexed="64"/>
      </left>
      <right style="thin">
        <color indexed="64"/>
      </right>
      <top style="thin">
        <color indexed="64"/>
      </top>
      <bottom style="thin">
        <color rgb="FF3F3F3F"/>
      </bottom>
      <diagonal/>
    </border>
    <border>
      <left style="thin">
        <color indexed="64"/>
      </left>
      <right style="thin">
        <color indexed="64"/>
      </right>
      <top style="thin">
        <color rgb="FF3F3F3F"/>
      </top>
      <bottom style="thin">
        <color rgb="FF3F3F3F"/>
      </bottom>
      <diagonal/>
    </border>
    <border>
      <left style="thin">
        <color indexed="64"/>
      </left>
      <right style="thin">
        <color indexed="64"/>
      </right>
      <top style="thin">
        <color rgb="FF3F3F3F"/>
      </top>
      <bottom style="thin">
        <color indexed="64"/>
      </bottom>
      <diagonal/>
    </border>
  </borders>
  <cellStyleXfs count="2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2" borderId="3" applyNumberFormat="0" applyAlignment="0" applyProtection="0"/>
    <xf numFmtId="0" fontId="5" fillId="3" borderId="3" applyNumberFormat="0" applyAlignment="0" applyProtection="0"/>
    <xf numFmtId="0" fontId="6" fillId="4" borderId="4" applyNumberFormat="0" applyAlignment="0" applyProtection="0"/>
    <xf numFmtId="0" fontId="7" fillId="5" borderId="0" applyNumberFormat="0" applyBorder="0" applyAlignment="0" applyProtection="0"/>
    <xf numFmtId="0" fontId="7" fillId="6" borderId="0" applyNumberFormat="0" applyBorder="0" applyAlignment="0" applyProtection="0"/>
    <xf numFmtId="0" fontId="16" fillId="3" borderId="18" applyNumberFormat="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xf numFmtId="0" fontId="19" fillId="0" borderId="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23" fillId="0" borderId="22" applyNumberFormat="0" applyFill="0" applyAlignment="0" applyProtection="0"/>
    <xf numFmtId="0" fontId="24" fillId="11" borderId="0" applyNumberFormat="0" applyBorder="0" applyAlignment="0" applyProtection="0"/>
    <xf numFmtId="0" fontId="1" fillId="12" borderId="23" applyNumberFormat="0" applyFont="0" applyAlignment="0" applyProtection="0"/>
    <xf numFmtId="0" fontId="1" fillId="13" borderId="0" applyNumberFormat="0" applyBorder="0" applyAlignment="0" applyProtection="0"/>
    <xf numFmtId="0" fontId="19" fillId="0" borderId="0"/>
    <xf numFmtId="43" fontId="19" fillId="0" borderId="0" applyFont="0" applyFill="0" applyBorder="0" applyAlignment="0" applyProtection="0"/>
    <xf numFmtId="44" fontId="19" fillId="0" borderId="0" applyFont="0" applyFill="0" applyBorder="0" applyAlignment="0" applyProtection="0"/>
  </cellStyleXfs>
  <cellXfs count="288">
    <xf numFmtId="0" fontId="0" fillId="0" borderId="0" xfId="0"/>
    <xf numFmtId="0" fontId="8" fillId="0" borderId="0" xfId="0" applyFont="1"/>
    <xf numFmtId="0" fontId="9" fillId="5" borderId="0" xfId="10" applyFont="1"/>
    <xf numFmtId="0" fontId="11" fillId="0" borderId="0" xfId="6" applyFont="1" applyFill="1" applyBorder="1" applyAlignment="1"/>
    <xf numFmtId="0" fontId="7" fillId="6" borderId="0" xfId="11"/>
    <xf numFmtId="0" fontId="11" fillId="0" borderId="0" xfId="6" applyFont="1" applyBorder="1" applyAlignment="1">
      <alignment horizontal="center"/>
    </xf>
    <xf numFmtId="0" fontId="11" fillId="0" borderId="2" xfId="5" applyFont="1" applyAlignment="1"/>
    <xf numFmtId="0" fontId="11" fillId="0" borderId="0" xfId="4" applyFont="1" applyBorder="1" applyAlignment="1"/>
    <xf numFmtId="0" fontId="11" fillId="0" borderId="2" xfId="5" applyFont="1"/>
    <xf numFmtId="0" fontId="8" fillId="0" borderId="0" xfId="0" applyFont="1" applyAlignment="1">
      <alignment horizontal="left" indent="1"/>
    </xf>
    <xf numFmtId="9" fontId="9" fillId="4" borderId="4" xfId="9" applyNumberFormat="1" applyFont="1" applyAlignment="1">
      <alignment horizontal="center"/>
    </xf>
    <xf numFmtId="164" fontId="9" fillId="4" borderId="4" xfId="9" applyNumberFormat="1" applyFont="1"/>
    <xf numFmtId="9" fontId="8" fillId="0" borderId="0" xfId="3" applyFont="1" applyBorder="1" applyAlignment="1">
      <alignment horizontal="center"/>
    </xf>
    <xf numFmtId="164" fontId="8" fillId="0" borderId="0" xfId="0" applyNumberFormat="1" applyFont="1"/>
    <xf numFmtId="9" fontId="11" fillId="0" borderId="1" xfId="4" applyNumberFormat="1" applyFont="1" applyAlignment="1">
      <alignment horizontal="center"/>
    </xf>
    <xf numFmtId="44" fontId="11" fillId="0" borderId="0" xfId="6" applyNumberFormat="1" applyFont="1" applyFill="1" applyBorder="1" applyAlignment="1">
      <alignment horizontal="center"/>
    </xf>
    <xf numFmtId="0" fontId="8" fillId="0" borderId="0" xfId="0" applyFont="1" applyFill="1"/>
    <xf numFmtId="43" fontId="8" fillId="0" borderId="0" xfId="1" applyFont="1" applyBorder="1" applyAlignment="1">
      <alignment horizontal="center"/>
    </xf>
    <xf numFmtId="0" fontId="8" fillId="0" borderId="0" xfId="0" applyFont="1" applyFill="1" applyBorder="1"/>
    <xf numFmtId="43" fontId="8" fillId="0" borderId="0" xfId="1" applyFont="1" applyFill="1" applyBorder="1"/>
    <xf numFmtId="44" fontId="12" fillId="3" borderId="3" xfId="2" applyFont="1" applyFill="1" applyBorder="1"/>
    <xf numFmtId="164" fontId="10" fillId="0" borderId="0" xfId="7" applyNumberFormat="1" applyFont="1" applyFill="1" applyBorder="1" applyAlignment="1">
      <alignment horizontal="center"/>
    </xf>
    <xf numFmtId="44" fontId="8" fillId="0" borderId="0" xfId="2" applyFont="1" applyFill="1" applyBorder="1" applyAlignment="1">
      <alignment horizontal="center"/>
    </xf>
    <xf numFmtId="0" fontId="8" fillId="0" borderId="6" xfId="0" applyFont="1" applyBorder="1" applyAlignment="1"/>
    <xf numFmtId="0" fontId="14" fillId="0" borderId="0" xfId="0" applyFont="1" applyAlignment="1"/>
    <xf numFmtId="0" fontId="15" fillId="0" borderId="0" xfId="0" applyFont="1"/>
    <xf numFmtId="9" fontId="11" fillId="0" borderId="2" xfId="5" applyNumberFormat="1" applyFont="1" applyBorder="1" applyAlignment="1">
      <alignment horizontal="center" wrapText="1"/>
    </xf>
    <xf numFmtId="0" fontId="11" fillId="0" borderId="2" xfId="5" applyFont="1" applyBorder="1" applyAlignment="1">
      <alignment wrapText="1"/>
    </xf>
    <xf numFmtId="0" fontId="11" fillId="0" borderId="2" xfId="5" applyFont="1" applyFill="1" applyBorder="1" applyAlignment="1">
      <alignment horizontal="center" wrapText="1"/>
    </xf>
    <xf numFmtId="0" fontId="11" fillId="0" borderId="11" xfId="5" applyFont="1" applyFill="1" applyBorder="1" applyAlignment="1">
      <alignment horizontal="center" wrapText="1"/>
    </xf>
    <xf numFmtId="44" fontId="12" fillId="3" borderId="12" xfId="8" applyNumberFormat="1" applyFont="1" applyBorder="1" applyAlignment="1">
      <alignment horizontal="center" wrapText="1"/>
    </xf>
    <xf numFmtId="0" fontId="8" fillId="0" borderId="0" xfId="0" applyFont="1" applyBorder="1"/>
    <xf numFmtId="166" fontId="8" fillId="0" borderId="0" xfId="1" applyNumberFormat="1" applyFont="1" applyBorder="1" applyAlignment="1">
      <alignment horizontal="center"/>
    </xf>
    <xf numFmtId="164" fontId="12" fillId="3" borderId="3" xfId="8" applyNumberFormat="1" applyFont="1" applyBorder="1" applyAlignment="1">
      <alignment horizontal="center"/>
    </xf>
    <xf numFmtId="37" fontId="8" fillId="0" borderId="0" xfId="0" applyNumberFormat="1" applyFont="1" applyBorder="1"/>
    <xf numFmtId="0" fontId="8" fillId="0" borderId="15" xfId="0" applyFont="1" applyBorder="1"/>
    <xf numFmtId="44" fontId="8" fillId="0" borderId="15" xfId="2" applyFont="1" applyFill="1" applyBorder="1" applyAlignment="1">
      <alignment horizontal="center"/>
    </xf>
    <xf numFmtId="44" fontId="12" fillId="0" borderId="0" xfId="8" applyNumberFormat="1" applyFont="1" applyFill="1" applyBorder="1" applyAlignment="1">
      <alignment horizontal="center" wrapText="1"/>
    </xf>
    <xf numFmtId="0" fontId="11" fillId="0" borderId="0" xfId="5" applyFont="1" applyBorder="1" applyAlignment="1"/>
    <xf numFmtId="0" fontId="16" fillId="3" borderId="18" xfId="12"/>
    <xf numFmtId="0" fontId="3" fillId="0" borderId="0" xfId="6"/>
    <xf numFmtId="0" fontId="3" fillId="0" borderId="0" xfId="6" applyFill="1" applyBorder="1"/>
    <xf numFmtId="44" fontId="0" fillId="0" borderId="0" xfId="0" applyNumberFormat="1"/>
    <xf numFmtId="0" fontId="3" fillId="0" borderId="0" xfId="6" applyBorder="1" applyAlignment="1">
      <alignment horizontal="center"/>
    </xf>
    <xf numFmtId="0" fontId="3" fillId="0" borderId="19" xfId="6" applyBorder="1" applyAlignment="1">
      <alignment horizontal="center"/>
    </xf>
    <xf numFmtId="0" fontId="11" fillId="0" borderId="10" xfId="5" applyFont="1" applyBorder="1" applyAlignment="1"/>
    <xf numFmtId="0" fontId="18" fillId="0" borderId="0" xfId="13" applyFont="1"/>
    <xf numFmtId="44" fontId="18" fillId="0" borderId="0" xfId="15" applyFont="1"/>
    <xf numFmtId="44" fontId="20" fillId="7" borderId="0" xfId="15" applyFont="1" applyFill="1" applyAlignment="1">
      <alignment wrapText="1"/>
    </xf>
    <xf numFmtId="44" fontId="18" fillId="0" borderId="0" xfId="15" applyFont="1" applyAlignment="1">
      <alignment wrapText="1"/>
    </xf>
    <xf numFmtId="44" fontId="20" fillId="7" borderId="0" xfId="15" applyFont="1" applyFill="1"/>
    <xf numFmtId="0" fontId="4" fillId="2" borderId="3" xfId="7" applyProtection="1">
      <protection locked="0"/>
    </xf>
    <xf numFmtId="0" fontId="22" fillId="0" borderId="0" xfId="0" applyFont="1"/>
    <xf numFmtId="0" fontId="5" fillId="3" borderId="32" xfId="8" applyBorder="1"/>
    <xf numFmtId="0" fontId="0" fillId="0" borderId="0" xfId="0" applyBorder="1"/>
    <xf numFmtId="164" fontId="9" fillId="4" borderId="38" xfId="9" applyNumberFormat="1" applyFont="1" applyBorder="1"/>
    <xf numFmtId="0" fontId="3" fillId="0" borderId="0" xfId="6" applyAlignment="1"/>
    <xf numFmtId="0" fontId="8" fillId="14" borderId="33" xfId="0" applyFont="1" applyFill="1" applyBorder="1"/>
    <xf numFmtId="0" fontId="8" fillId="14" borderId="29" xfId="0" applyFont="1" applyFill="1" applyBorder="1"/>
    <xf numFmtId="0" fontId="8" fillId="14" borderId="35" xfId="0" applyFont="1" applyFill="1" applyBorder="1" applyAlignment="1"/>
    <xf numFmtId="0" fontId="14" fillId="14" borderId="0" xfId="0" applyFont="1" applyFill="1" applyBorder="1" applyAlignment="1"/>
    <xf numFmtId="0" fontId="8" fillId="14" borderId="37" xfId="0" applyFont="1" applyFill="1" applyBorder="1"/>
    <xf numFmtId="0" fontId="8" fillId="14" borderId="25" xfId="0" applyFont="1" applyFill="1" applyBorder="1"/>
    <xf numFmtId="0" fontId="8" fillId="15" borderId="33" xfId="0" applyFont="1" applyFill="1" applyBorder="1"/>
    <xf numFmtId="0" fontId="8" fillId="15" borderId="29" xfId="0" applyFont="1" applyFill="1" applyBorder="1"/>
    <xf numFmtId="0" fontId="0" fillId="15" borderId="29" xfId="0" applyFill="1" applyBorder="1"/>
    <xf numFmtId="0" fontId="0" fillId="15" borderId="34" xfId="0" applyFill="1" applyBorder="1"/>
    <xf numFmtId="0" fontId="8" fillId="15" borderId="35" xfId="0" applyFont="1" applyFill="1" applyBorder="1"/>
    <xf numFmtId="0" fontId="8" fillId="15" borderId="0" xfId="0" applyFont="1" applyFill="1" applyBorder="1"/>
    <xf numFmtId="0" fontId="0" fillId="15" borderId="0" xfId="0" applyFill="1" applyBorder="1"/>
    <xf numFmtId="0" fontId="0" fillId="15" borderId="36" xfId="0" applyFill="1" applyBorder="1"/>
    <xf numFmtId="0" fontId="8" fillId="15" borderId="37" xfId="0" applyFont="1" applyFill="1" applyBorder="1"/>
    <xf numFmtId="0" fontId="8" fillId="15" borderId="25" xfId="0" applyFont="1" applyFill="1" applyBorder="1"/>
    <xf numFmtId="0" fontId="0" fillId="15" borderId="25" xfId="0" applyFill="1" applyBorder="1"/>
    <xf numFmtId="0" fontId="0" fillId="15" borderId="27" xfId="0" applyFill="1" applyBorder="1"/>
    <xf numFmtId="0" fontId="8" fillId="15" borderId="33" xfId="0" applyFont="1" applyFill="1" applyBorder="1" applyAlignment="1"/>
    <xf numFmtId="0" fontId="14" fillId="15" borderId="29" xfId="0" applyFont="1" applyFill="1" applyBorder="1" applyAlignment="1"/>
    <xf numFmtId="0" fontId="8" fillId="14" borderId="34" xfId="0" applyFont="1" applyFill="1" applyBorder="1"/>
    <xf numFmtId="0" fontId="14" fillId="14" borderId="0" xfId="0" applyFont="1" applyFill="1" applyBorder="1"/>
    <xf numFmtId="0" fontId="8" fillId="14" borderId="0" xfId="0" applyFont="1" applyFill="1" applyBorder="1"/>
    <xf numFmtId="0" fontId="8" fillId="14" borderId="36" xfId="0" applyFont="1" applyFill="1" applyBorder="1"/>
    <xf numFmtId="0" fontId="8" fillId="14" borderId="27" xfId="0" applyFont="1" applyFill="1" applyBorder="1"/>
    <xf numFmtId="0" fontId="11" fillId="12" borderId="41" xfId="22" applyFont="1" applyBorder="1" applyAlignment="1"/>
    <xf numFmtId="0" fontId="11" fillId="12" borderId="42" xfId="22" applyFont="1" applyBorder="1" applyAlignment="1"/>
    <xf numFmtId="0" fontId="0" fillId="12" borderId="43" xfId="22" applyFont="1" applyBorder="1"/>
    <xf numFmtId="0" fontId="11" fillId="12" borderId="44" xfId="22" applyFont="1" applyBorder="1" applyAlignment="1"/>
    <xf numFmtId="0" fontId="11" fillId="12" borderId="23" xfId="22" applyFont="1" applyBorder="1" applyAlignment="1"/>
    <xf numFmtId="0" fontId="11" fillId="12" borderId="45" xfId="22" applyFont="1" applyBorder="1" applyAlignment="1"/>
    <xf numFmtId="0" fontId="0" fillId="12" borderId="45" xfId="22" applyFont="1" applyBorder="1"/>
    <xf numFmtId="0" fontId="11" fillId="12" borderId="46" xfId="22" applyFont="1" applyBorder="1" applyAlignment="1"/>
    <xf numFmtId="0" fontId="11" fillId="12" borderId="47" xfId="22" applyFont="1" applyBorder="1" applyAlignment="1"/>
    <xf numFmtId="0" fontId="0" fillId="12" borderId="48" xfId="22" applyFont="1" applyBorder="1"/>
    <xf numFmtId="0" fontId="11" fillId="12" borderId="49" xfId="22" applyFont="1" applyBorder="1" applyAlignment="1"/>
    <xf numFmtId="0" fontId="11" fillId="12" borderId="50" xfId="22" applyFont="1" applyBorder="1" applyAlignment="1"/>
    <xf numFmtId="0" fontId="0" fillId="12" borderId="50" xfId="22" applyFont="1" applyBorder="1"/>
    <xf numFmtId="0" fontId="0" fillId="12" borderId="51" xfId="22" applyFont="1" applyBorder="1"/>
    <xf numFmtId="0" fontId="0" fillId="16" borderId="33" xfId="0" applyFill="1" applyBorder="1"/>
    <xf numFmtId="0" fontId="0" fillId="16" borderId="29" xfId="0" applyFill="1" applyBorder="1"/>
    <xf numFmtId="0" fontId="0" fillId="16" borderId="34" xfId="0" applyFill="1" applyBorder="1"/>
    <xf numFmtId="0" fontId="0" fillId="16" borderId="35" xfId="0" applyFill="1" applyBorder="1"/>
    <xf numFmtId="0" fontId="0" fillId="16" borderId="0" xfId="0" applyFill="1" applyBorder="1"/>
    <xf numFmtId="0" fontId="0" fillId="16" borderId="36" xfId="0" applyFill="1" applyBorder="1"/>
    <xf numFmtId="0" fontId="0" fillId="16" borderId="37" xfId="0" applyFill="1" applyBorder="1"/>
    <xf numFmtId="0" fontId="0" fillId="16" borderId="25" xfId="0" applyFill="1" applyBorder="1"/>
    <xf numFmtId="0" fontId="0" fillId="16" borderId="27" xfId="0" applyFill="1" applyBorder="1"/>
    <xf numFmtId="0" fontId="0" fillId="17" borderId="33" xfId="0" applyFill="1" applyBorder="1"/>
    <xf numFmtId="0" fontId="0" fillId="17" borderId="29" xfId="0" applyFill="1" applyBorder="1"/>
    <xf numFmtId="0" fontId="0" fillId="17" borderId="34" xfId="0" applyFill="1" applyBorder="1"/>
    <xf numFmtId="0" fontId="0" fillId="17" borderId="35" xfId="0" applyFill="1" applyBorder="1"/>
    <xf numFmtId="0" fontId="0" fillId="17" borderId="0" xfId="0" applyFill="1" applyBorder="1"/>
    <xf numFmtId="0" fontId="0" fillId="17" borderId="36" xfId="0" applyFill="1" applyBorder="1"/>
    <xf numFmtId="0" fontId="0" fillId="17" borderId="37" xfId="0" applyFill="1" applyBorder="1"/>
    <xf numFmtId="0" fontId="0" fillId="17" borderId="25" xfId="0" applyFill="1" applyBorder="1"/>
    <xf numFmtId="0" fontId="0" fillId="17" borderId="27" xfId="0" applyFill="1" applyBorder="1"/>
    <xf numFmtId="9" fontId="10" fillId="2" borderId="3" xfId="7" applyNumberFormat="1" applyFont="1" applyAlignment="1" applyProtection="1">
      <alignment horizontal="center"/>
      <protection locked="0"/>
    </xf>
    <xf numFmtId="44" fontId="10" fillId="2" borderId="3" xfId="2" applyFont="1" applyFill="1" applyBorder="1" applyAlignment="1" applyProtection="1">
      <alignment horizontal="center"/>
      <protection locked="0"/>
    </xf>
    <xf numFmtId="9" fontId="25" fillId="2" borderId="3" xfId="7" applyNumberFormat="1" applyFont="1" applyAlignment="1" applyProtection="1">
      <alignment horizontal="center"/>
      <protection locked="0"/>
    </xf>
    <xf numFmtId="0" fontId="25" fillId="2" borderId="5" xfId="7" applyFont="1" applyBorder="1" applyProtection="1">
      <protection locked="0"/>
    </xf>
    <xf numFmtId="0" fontId="26" fillId="2" borderId="3" xfId="7" applyFont="1" applyProtection="1">
      <protection locked="0"/>
    </xf>
    <xf numFmtId="44" fontId="25" fillId="2" borderId="3" xfId="2" applyFont="1" applyFill="1" applyBorder="1" applyAlignment="1" applyProtection="1">
      <alignment horizontal="center"/>
      <protection locked="0"/>
    </xf>
    <xf numFmtId="44" fontId="25" fillId="2" borderId="3" xfId="7" applyNumberFormat="1" applyFont="1" applyBorder="1" applyAlignment="1" applyProtection="1">
      <alignment horizontal="center" wrapText="1"/>
      <protection locked="0"/>
    </xf>
    <xf numFmtId="44" fontId="25" fillId="2" borderId="3" xfId="2" applyFont="1" applyFill="1" applyBorder="1" applyAlignment="1" applyProtection="1">
      <alignment horizontal="center" wrapText="1"/>
      <protection locked="0"/>
    </xf>
    <xf numFmtId="165" fontId="25" fillId="2" borderId="3" xfId="7" applyNumberFormat="1" applyFont="1" applyBorder="1" applyAlignment="1" applyProtection="1">
      <alignment horizontal="center" wrapText="1"/>
      <protection locked="0"/>
    </xf>
    <xf numFmtId="43" fontId="25" fillId="2" borderId="3" xfId="7" applyNumberFormat="1" applyFont="1" applyBorder="1" applyAlignment="1" applyProtection="1">
      <alignment horizontal="center" wrapText="1"/>
      <protection locked="0"/>
    </xf>
    <xf numFmtId="44" fontId="25" fillId="2" borderId="3" xfId="7" applyNumberFormat="1" applyFont="1" applyBorder="1" applyProtection="1">
      <protection locked="0"/>
    </xf>
    <xf numFmtId="44" fontId="25" fillId="2" borderId="3" xfId="2" applyFont="1" applyFill="1" applyBorder="1" applyProtection="1">
      <protection locked="0"/>
    </xf>
    <xf numFmtId="165" fontId="25" fillId="2" borderId="3" xfId="7" applyNumberFormat="1" applyFont="1" applyBorder="1" applyAlignment="1" applyProtection="1">
      <alignment horizontal="center"/>
      <protection locked="0"/>
    </xf>
    <xf numFmtId="164" fontId="25" fillId="2" borderId="3" xfId="7" applyNumberFormat="1" applyFont="1" applyBorder="1" applyAlignment="1" applyProtection="1">
      <alignment horizontal="center"/>
      <protection locked="0"/>
    </xf>
    <xf numFmtId="164" fontId="26" fillId="2" borderId="3" xfId="7" applyNumberFormat="1" applyFont="1" applyBorder="1" applyAlignment="1" applyProtection="1">
      <alignment horizontal="center"/>
      <protection locked="0"/>
    </xf>
    <xf numFmtId="165" fontId="16" fillId="3" borderId="18" xfId="12" applyNumberFormat="1" applyAlignment="1">
      <alignment horizontal="center"/>
    </xf>
    <xf numFmtId="44" fontId="16" fillId="3" borderId="18" xfId="12" applyNumberFormat="1" applyAlignment="1">
      <alignment horizontal="center"/>
    </xf>
    <xf numFmtId="44" fontId="27" fillId="3" borderId="3" xfId="8" applyNumberFormat="1" applyFont="1" applyBorder="1" applyAlignment="1">
      <alignment horizontal="center"/>
    </xf>
    <xf numFmtId="44" fontId="27" fillId="3" borderId="14" xfId="8" applyNumberFormat="1" applyFont="1" applyBorder="1" applyAlignment="1">
      <alignment horizontal="center"/>
    </xf>
    <xf numFmtId="44" fontId="27" fillId="3" borderId="17" xfId="8" applyNumberFormat="1" applyFont="1" applyBorder="1" applyAlignment="1">
      <alignment horizontal="center" wrapText="1"/>
    </xf>
    <xf numFmtId="44" fontId="27" fillId="3" borderId="12" xfId="8" applyNumberFormat="1" applyFont="1" applyBorder="1" applyAlignment="1">
      <alignment horizontal="center" wrapText="1"/>
    </xf>
    <xf numFmtId="44" fontId="27" fillId="3" borderId="16" xfId="8" applyNumberFormat="1" applyFont="1" applyBorder="1" applyAlignment="1">
      <alignment horizontal="center" wrapText="1"/>
    </xf>
    <xf numFmtId="0" fontId="25" fillId="0" borderId="0" xfId="0" applyFont="1" applyBorder="1"/>
    <xf numFmtId="44" fontId="25" fillId="0" borderId="0" xfId="7" applyNumberFormat="1" applyFont="1" applyFill="1" applyBorder="1"/>
    <xf numFmtId="43" fontId="25" fillId="0" borderId="0" xfId="7" applyNumberFormat="1" applyFont="1" applyFill="1" applyBorder="1"/>
    <xf numFmtId="165" fontId="27" fillId="3" borderId="3" xfId="8" applyNumberFormat="1" applyFont="1" applyBorder="1" applyAlignment="1">
      <alignment horizontal="center"/>
    </xf>
    <xf numFmtId="44" fontId="27" fillId="0" borderId="0" xfId="8" applyNumberFormat="1" applyFont="1" applyFill="1" applyBorder="1" applyAlignment="1">
      <alignment horizontal="center"/>
    </xf>
    <xf numFmtId="166" fontId="25" fillId="0" borderId="0" xfId="1" applyNumberFormat="1" applyFont="1" applyBorder="1" applyAlignment="1">
      <alignment horizontal="center"/>
    </xf>
    <xf numFmtId="0" fontId="25" fillId="0" borderId="0" xfId="0" applyFont="1" applyFill="1" applyBorder="1"/>
    <xf numFmtId="43" fontId="25" fillId="0" borderId="0" xfId="1" applyFont="1" applyFill="1" applyBorder="1"/>
    <xf numFmtId="164" fontId="27" fillId="3" borderId="3" xfId="8" applyNumberFormat="1" applyFont="1" applyBorder="1" applyAlignment="1">
      <alignment horizontal="center"/>
    </xf>
    <xf numFmtId="44" fontId="27" fillId="3" borderId="3" xfId="2" applyFont="1" applyFill="1" applyBorder="1"/>
    <xf numFmtId="0" fontId="27" fillId="0" borderId="2" xfId="5" applyFont="1" applyBorder="1" applyAlignment="1">
      <alignment wrapText="1"/>
    </xf>
    <xf numFmtId="0" fontId="27" fillId="0" borderId="2" xfId="5" applyFont="1" applyFill="1" applyBorder="1" applyAlignment="1">
      <alignment horizontal="center" wrapText="1"/>
    </xf>
    <xf numFmtId="9" fontId="25" fillId="0" borderId="0" xfId="3" applyFont="1" applyBorder="1" applyAlignment="1">
      <alignment horizontal="center" wrapText="1"/>
    </xf>
    <xf numFmtId="0" fontId="25" fillId="0" borderId="0" xfId="0" applyFont="1" applyBorder="1" applyAlignment="1">
      <alignment wrapText="1"/>
    </xf>
    <xf numFmtId="0" fontId="27" fillId="0" borderId="0" xfId="0" applyFont="1" applyFill="1" applyBorder="1" applyAlignment="1">
      <alignment horizontal="center" wrapText="1"/>
    </xf>
    <xf numFmtId="0" fontId="26" fillId="0" borderId="0" xfId="0" applyFont="1"/>
    <xf numFmtId="44" fontId="25" fillId="0" borderId="0" xfId="7" applyNumberFormat="1" applyFont="1" applyFill="1" applyBorder="1" applyAlignment="1">
      <alignment horizontal="center" wrapText="1"/>
    </xf>
    <xf numFmtId="164" fontId="27" fillId="3" borderId="3" xfId="8" applyNumberFormat="1" applyFont="1" applyBorder="1" applyAlignment="1">
      <alignment horizontal="center" wrapText="1"/>
    </xf>
    <xf numFmtId="164" fontId="25" fillId="0" borderId="0" xfId="1" applyNumberFormat="1" applyFont="1" applyBorder="1" applyAlignment="1">
      <alignment wrapText="1"/>
    </xf>
    <xf numFmtId="43" fontId="25" fillId="0" borderId="0" xfId="7" applyNumberFormat="1" applyFont="1" applyFill="1" applyBorder="1" applyAlignment="1">
      <alignment horizontal="center" wrapText="1"/>
    </xf>
    <xf numFmtId="44" fontId="27" fillId="3" borderId="3" xfId="8" applyNumberFormat="1" applyFont="1" applyBorder="1"/>
    <xf numFmtId="44" fontId="27" fillId="0" borderId="0" xfId="8" applyNumberFormat="1" applyFont="1" applyFill="1" applyBorder="1"/>
    <xf numFmtId="44" fontId="27" fillId="3" borderId="3" xfId="8" applyNumberFormat="1" applyFont="1"/>
    <xf numFmtId="164" fontId="27" fillId="3" borderId="3" xfId="8" applyNumberFormat="1" applyFont="1"/>
    <xf numFmtId="0" fontId="28" fillId="3" borderId="3" xfId="8" applyFont="1"/>
    <xf numFmtId="0" fontId="6" fillId="6" borderId="0" xfId="11" applyFont="1"/>
    <xf numFmtId="0" fontId="28" fillId="3" borderId="32" xfId="8" applyFont="1" applyBorder="1"/>
    <xf numFmtId="164" fontId="27" fillId="3" borderId="32" xfId="8" applyNumberFormat="1" applyFont="1" applyBorder="1"/>
    <xf numFmtId="44" fontId="27" fillId="3" borderId="32" xfId="8" applyNumberFormat="1" applyFont="1" applyBorder="1"/>
    <xf numFmtId="9" fontId="27" fillId="0" borderId="2" xfId="5" applyNumberFormat="1" applyFont="1" applyBorder="1" applyAlignment="1">
      <alignment horizontal="center" wrapText="1"/>
    </xf>
    <xf numFmtId="0" fontId="27" fillId="0" borderId="11" xfId="5" applyFont="1" applyFill="1" applyBorder="1" applyAlignment="1">
      <alignment horizontal="center" wrapText="1"/>
    </xf>
    <xf numFmtId="44" fontId="27" fillId="3" borderId="32" xfId="8" applyNumberFormat="1" applyFont="1" applyBorder="1" applyAlignment="1">
      <alignment horizontal="center" wrapText="1"/>
    </xf>
    <xf numFmtId="44" fontId="27" fillId="3" borderId="39" xfId="8" applyNumberFormat="1" applyFont="1" applyBorder="1" applyAlignment="1">
      <alignment horizontal="center" wrapText="1"/>
    </xf>
    <xf numFmtId="43" fontId="25" fillId="0" borderId="0" xfId="1" applyFont="1" applyBorder="1" applyAlignment="1">
      <alignment horizontal="center"/>
    </xf>
    <xf numFmtId="44" fontId="27" fillId="0" borderId="0" xfId="8" applyNumberFormat="1" applyFont="1" applyFill="1" applyBorder="1" applyAlignment="1">
      <alignment horizontal="center" wrapText="1"/>
    </xf>
    <xf numFmtId="44" fontId="27" fillId="3" borderId="40" xfId="8" applyNumberFormat="1" applyFont="1" applyBorder="1" applyAlignment="1">
      <alignment horizontal="center" wrapText="1"/>
    </xf>
    <xf numFmtId="164" fontId="25" fillId="0" borderId="0" xfId="7" applyNumberFormat="1" applyFont="1" applyFill="1" applyBorder="1" applyAlignment="1">
      <alignment horizontal="center"/>
    </xf>
    <xf numFmtId="44" fontId="25" fillId="0" borderId="0" xfId="2" applyFont="1" applyFill="1" applyBorder="1" applyAlignment="1">
      <alignment horizontal="center"/>
    </xf>
    <xf numFmtId="0" fontId="25" fillId="0" borderId="15" xfId="0" applyFont="1" applyBorder="1"/>
    <xf numFmtId="44" fontId="25" fillId="0" borderId="15" xfId="2" applyFont="1" applyFill="1" applyBorder="1" applyAlignment="1">
      <alignment horizontal="center"/>
    </xf>
    <xf numFmtId="0" fontId="3" fillId="0" borderId="2" xfId="5"/>
    <xf numFmtId="0" fontId="3" fillId="0" borderId="2" xfId="5" applyFill="1"/>
    <xf numFmtId="0" fontId="28" fillId="0" borderId="0" xfId="6" applyFont="1"/>
    <xf numFmtId="0" fontId="28" fillId="0" borderId="0" xfId="6" applyFont="1" applyFill="1" applyBorder="1"/>
    <xf numFmtId="44" fontId="5" fillId="3" borderId="32" xfId="8" applyNumberFormat="1" applyBorder="1"/>
    <xf numFmtId="0" fontId="0" fillId="15" borderId="28" xfId="0" applyFill="1" applyBorder="1"/>
    <xf numFmtId="0" fontId="0" fillId="15" borderId="26" xfId="0" applyFill="1" applyBorder="1"/>
    <xf numFmtId="0" fontId="0" fillId="12" borderId="30" xfId="22" applyFont="1" applyBorder="1" applyAlignment="1">
      <alignment horizontal="center"/>
    </xf>
    <xf numFmtId="44" fontId="16" fillId="3" borderId="53" xfId="12" applyNumberFormat="1" applyBorder="1"/>
    <xf numFmtId="44" fontId="16" fillId="3" borderId="53" xfId="2" applyFont="1" applyFill="1" applyBorder="1"/>
    <xf numFmtId="0" fontId="0" fillId="15" borderId="24" xfId="0" applyFill="1" applyBorder="1"/>
    <xf numFmtId="6" fontId="21" fillId="13" borderId="34" xfId="23" applyNumberFormat="1" applyFont="1" applyBorder="1"/>
    <xf numFmtId="0" fontId="21" fillId="10" borderId="54" xfId="19" applyFont="1" applyBorder="1"/>
    <xf numFmtId="0" fontId="21" fillId="13" borderId="30" xfId="23" applyFont="1" applyBorder="1" applyAlignment="1">
      <alignment wrapText="1"/>
    </xf>
    <xf numFmtId="0" fontId="21" fillId="10" borderId="30" xfId="19" applyFont="1" applyBorder="1" applyAlignment="1">
      <alignment wrapText="1"/>
    </xf>
    <xf numFmtId="0" fontId="18" fillId="0" borderId="0" xfId="13" applyFont="1" applyProtection="1">
      <protection locked="0"/>
    </xf>
    <xf numFmtId="0" fontId="0" fillId="0" borderId="0" xfId="0" applyProtection="1">
      <protection locked="0"/>
    </xf>
    <xf numFmtId="2" fontId="4" fillId="2" borderId="3" xfId="7" applyNumberFormat="1" applyAlignment="1" applyProtection="1">
      <alignment wrapText="1"/>
      <protection locked="0"/>
    </xf>
    <xf numFmtId="167" fontId="4" fillId="2" borderId="3" xfId="2" applyNumberFormat="1" applyFont="1" applyFill="1" applyBorder="1" applyAlignment="1" applyProtection="1">
      <alignment wrapText="1"/>
      <protection locked="0"/>
    </xf>
    <xf numFmtId="9" fontId="4" fillId="2" borderId="3" xfId="3" applyFont="1" applyFill="1" applyBorder="1" applyAlignment="1" applyProtection="1">
      <alignment wrapText="1"/>
      <protection locked="0"/>
    </xf>
    <xf numFmtId="167" fontId="16" fillId="3" borderId="18" xfId="12" applyNumberFormat="1" applyAlignment="1" applyProtection="1">
      <alignment wrapText="1"/>
    </xf>
    <xf numFmtId="44" fontId="16" fillId="3" borderId="18" xfId="2" applyFont="1" applyFill="1" applyBorder="1" applyAlignment="1" applyProtection="1">
      <alignment wrapText="1"/>
    </xf>
    <xf numFmtId="44" fontId="16" fillId="3" borderId="18" xfId="2" applyFont="1" applyFill="1" applyBorder="1" applyProtection="1"/>
    <xf numFmtId="0" fontId="28" fillId="11" borderId="0" xfId="21" applyFont="1"/>
    <xf numFmtId="167" fontId="16" fillId="3" borderId="55" xfId="12" applyNumberFormat="1" applyBorder="1" applyAlignment="1" applyProtection="1">
      <alignment wrapText="1"/>
    </xf>
    <xf numFmtId="167" fontId="28" fillId="3" borderId="30" xfId="2" applyNumberFormat="1" applyFont="1" applyFill="1" applyBorder="1"/>
    <xf numFmtId="44" fontId="16" fillId="3" borderId="55" xfId="2" applyFont="1" applyFill="1" applyBorder="1" applyAlignment="1" applyProtection="1">
      <alignment wrapText="1"/>
    </xf>
    <xf numFmtId="44" fontId="28" fillId="3" borderId="30" xfId="2" applyFont="1" applyFill="1" applyBorder="1"/>
    <xf numFmtId="44" fontId="16" fillId="3" borderId="55" xfId="2" applyFont="1" applyFill="1" applyBorder="1" applyProtection="1"/>
    <xf numFmtId="44" fontId="28" fillId="3" borderId="30" xfId="2" applyFont="1" applyFill="1" applyBorder="1" applyProtection="1"/>
    <xf numFmtId="44" fontId="18" fillId="12" borderId="30" xfId="22" applyNumberFormat="1" applyFont="1" applyBorder="1" applyAlignment="1">
      <alignment horizontal="center" wrapText="1"/>
    </xf>
    <xf numFmtId="44" fontId="16" fillId="3" borderId="53" xfId="2" applyFont="1" applyFill="1" applyBorder="1" applyProtection="1"/>
    <xf numFmtId="44" fontId="16" fillId="3" borderId="53" xfId="2" applyFont="1" applyFill="1" applyBorder="1" applyAlignment="1" applyProtection="1">
      <alignment wrapText="1"/>
    </xf>
    <xf numFmtId="44" fontId="16" fillId="3" borderId="57" xfId="2" applyFont="1" applyFill="1" applyBorder="1" applyProtection="1"/>
    <xf numFmtId="44" fontId="16" fillId="3" borderId="56" xfId="2" applyFont="1" applyFill="1" applyBorder="1" applyProtection="1"/>
    <xf numFmtId="44" fontId="16" fillId="3" borderId="58" xfId="2" applyFont="1" applyFill="1" applyBorder="1" applyProtection="1"/>
    <xf numFmtId="44" fontId="16" fillId="3" borderId="59" xfId="2" applyFont="1" applyFill="1" applyBorder="1" applyProtection="1"/>
    <xf numFmtId="44" fontId="16" fillId="3" borderId="60" xfId="2" applyFont="1" applyFill="1" applyBorder="1" applyProtection="1"/>
    <xf numFmtId="0" fontId="18" fillId="7" borderId="0" xfId="13" applyFont="1" applyFill="1" applyProtection="1">
      <protection locked="0"/>
    </xf>
    <xf numFmtId="44" fontId="20" fillId="7" borderId="0" xfId="15" applyFont="1" applyFill="1" applyAlignment="1" applyProtection="1">
      <alignment wrapText="1"/>
      <protection locked="0"/>
    </xf>
    <xf numFmtId="44" fontId="20" fillId="7" borderId="0" xfId="15" applyFont="1" applyFill="1" applyProtection="1">
      <protection locked="0"/>
    </xf>
    <xf numFmtId="0" fontId="19" fillId="0" borderId="0" xfId="13" applyFont="1" applyProtection="1">
      <protection locked="0"/>
    </xf>
    <xf numFmtId="0" fontId="28" fillId="11" borderId="0" xfId="21" applyFont="1" applyProtection="1">
      <protection locked="0"/>
    </xf>
    <xf numFmtId="44" fontId="4" fillId="2" borderId="32" xfId="7" applyNumberFormat="1" applyBorder="1" applyProtection="1">
      <protection locked="0"/>
    </xf>
    <xf numFmtId="10" fontId="4" fillId="2" borderId="32" xfId="7" applyNumberFormat="1" applyBorder="1" applyProtection="1">
      <protection locked="0"/>
    </xf>
    <xf numFmtId="0" fontId="26" fillId="2" borderId="32" xfId="7" applyFont="1" applyBorder="1" applyProtection="1">
      <protection locked="0"/>
    </xf>
    <xf numFmtId="44" fontId="26" fillId="2" borderId="32" xfId="2" applyFont="1" applyFill="1" applyBorder="1" applyProtection="1">
      <protection locked="0"/>
    </xf>
    <xf numFmtId="0" fontId="21" fillId="8" borderId="20" xfId="17" applyFont="1" applyBorder="1" applyProtection="1">
      <protection locked="0"/>
    </xf>
    <xf numFmtId="0" fontId="1" fillId="8" borderId="0" xfId="17" applyProtection="1">
      <protection locked="0"/>
    </xf>
    <xf numFmtId="0" fontId="21" fillId="9" borderId="20" xfId="18" applyFont="1" applyBorder="1" applyProtection="1">
      <protection locked="0"/>
    </xf>
    <xf numFmtId="0" fontId="1" fillId="9" borderId="0" xfId="18" applyProtection="1">
      <protection locked="0"/>
    </xf>
    <xf numFmtId="0" fontId="21" fillId="10" borderId="20" xfId="19" applyFont="1" applyBorder="1" applyProtection="1">
      <protection locked="0"/>
    </xf>
    <xf numFmtId="0" fontId="1" fillId="10" borderId="0" xfId="19" applyProtection="1">
      <protection locked="0"/>
    </xf>
    <xf numFmtId="0" fontId="1" fillId="10" borderId="0" xfId="19" applyBorder="1" applyProtection="1">
      <protection locked="0"/>
    </xf>
    <xf numFmtId="0" fontId="11" fillId="0" borderId="10" xfId="6" applyFont="1" applyBorder="1" applyAlignment="1" applyProtection="1">
      <alignment wrapText="1"/>
      <protection locked="0"/>
    </xf>
    <xf numFmtId="0" fontId="8" fillId="0" borderId="10" xfId="0" applyFont="1" applyBorder="1" applyAlignment="1" applyProtection="1">
      <alignment horizontal="left" wrapText="1" indent="1"/>
      <protection locked="0"/>
    </xf>
    <xf numFmtId="0" fontId="8" fillId="0" borderId="10" xfId="0" applyFont="1" applyBorder="1" applyAlignment="1" applyProtection="1">
      <alignment horizontal="left" indent="1"/>
      <protection locked="0"/>
    </xf>
    <xf numFmtId="0" fontId="11" fillId="0" borderId="10" xfId="6" applyFont="1" applyBorder="1" applyAlignment="1" applyProtection="1">
      <alignment horizontal="left" indent="1"/>
      <protection locked="0"/>
    </xf>
    <xf numFmtId="0" fontId="13" fillId="0" borderId="10" xfId="6" applyFont="1" applyBorder="1" applyAlignment="1" applyProtection="1">
      <alignment wrapText="1"/>
      <protection locked="0"/>
    </xf>
    <xf numFmtId="0" fontId="11" fillId="0" borderId="13" xfId="6" applyFont="1" applyBorder="1" applyAlignment="1" applyProtection="1">
      <alignment wrapText="1"/>
      <protection locked="0"/>
    </xf>
    <xf numFmtId="0" fontId="8" fillId="0" borderId="0" xfId="0" applyFont="1" applyAlignment="1" applyProtection="1">
      <alignment horizontal="left" indent="1"/>
      <protection locked="0"/>
    </xf>
    <xf numFmtId="0" fontId="27" fillId="0" borderId="2" xfId="5" applyFont="1" applyBorder="1" applyAlignment="1" applyProtection="1">
      <alignment wrapText="1"/>
      <protection locked="0"/>
    </xf>
    <xf numFmtId="0" fontId="25" fillId="2" borderId="3" xfId="7" applyFont="1" applyBorder="1" applyAlignment="1" applyProtection="1">
      <alignment horizontal="center" wrapText="1"/>
      <protection locked="0"/>
    </xf>
    <xf numFmtId="0" fontId="25" fillId="0" borderId="0" xfId="0" applyFont="1" applyBorder="1" applyAlignment="1" applyProtection="1">
      <alignment wrapText="1"/>
      <protection locked="0"/>
    </xf>
    <xf numFmtId="0" fontId="25" fillId="0" borderId="0" xfId="0" applyFont="1" applyBorder="1" applyProtection="1">
      <protection locked="0"/>
    </xf>
    <xf numFmtId="37" fontId="25" fillId="0" borderId="0" xfId="0" applyNumberFormat="1" applyFont="1" applyBorder="1" applyProtection="1">
      <protection locked="0"/>
    </xf>
    <xf numFmtId="0" fontId="25" fillId="2" borderId="31" xfId="7" applyFont="1" applyBorder="1" applyProtection="1">
      <protection locked="0"/>
    </xf>
    <xf numFmtId="0" fontId="11" fillId="0" borderId="2" xfId="5" applyFont="1" applyProtection="1">
      <protection locked="0"/>
    </xf>
    <xf numFmtId="9" fontId="26" fillId="2" borderId="3" xfId="7" applyNumberFormat="1" applyFont="1" applyAlignment="1" applyProtection="1">
      <alignment horizontal="center"/>
      <protection locked="0"/>
    </xf>
    <xf numFmtId="44" fontId="26" fillId="2" borderId="3" xfId="7" applyNumberFormat="1" applyFont="1" applyAlignment="1" applyProtection="1">
      <alignment horizontal="center"/>
      <protection locked="0"/>
    </xf>
    <xf numFmtId="44" fontId="26" fillId="2" borderId="3" xfId="2" applyFont="1" applyFill="1" applyBorder="1" applyProtection="1">
      <protection locked="0"/>
    </xf>
    <xf numFmtId="0" fontId="0" fillId="0" borderId="0" xfId="0"/>
    <xf numFmtId="0" fontId="8" fillId="0" borderId="0" xfId="0" applyFont="1"/>
    <xf numFmtId="0" fontId="9" fillId="5" borderId="0" xfId="10" applyFont="1"/>
    <xf numFmtId="0" fontId="11" fillId="0" borderId="0" xfId="6" applyFont="1" applyFill="1" applyBorder="1" applyAlignment="1"/>
    <xf numFmtId="0" fontId="7" fillId="6" borderId="0" xfId="11"/>
    <xf numFmtId="0" fontId="11" fillId="0" borderId="0" xfId="6" applyFont="1" applyBorder="1" applyAlignment="1">
      <alignment horizontal="center"/>
    </xf>
    <xf numFmtId="0" fontId="11" fillId="0" borderId="2" xfId="5" applyFont="1" applyAlignment="1"/>
    <xf numFmtId="0" fontId="11" fillId="0" borderId="0" xfId="4" applyFont="1" applyBorder="1" applyAlignment="1"/>
    <xf numFmtId="0" fontId="11" fillId="0" borderId="2" xfId="5" applyFont="1"/>
    <xf numFmtId="0" fontId="8" fillId="0" borderId="0" xfId="0" applyFont="1" applyAlignment="1">
      <alignment horizontal="left" indent="1"/>
    </xf>
    <xf numFmtId="9" fontId="9" fillId="4" borderId="4" xfId="9" applyNumberFormat="1" applyFont="1" applyAlignment="1">
      <alignment horizontal="center"/>
    </xf>
    <xf numFmtId="164" fontId="9" fillId="4" borderId="4" xfId="9" applyNumberFormat="1" applyFont="1"/>
    <xf numFmtId="9" fontId="8" fillId="0" borderId="0" xfId="3" applyFont="1" applyBorder="1" applyAlignment="1">
      <alignment horizontal="center"/>
    </xf>
    <xf numFmtId="164" fontId="8" fillId="0" borderId="0" xfId="0" applyNumberFormat="1" applyFont="1"/>
    <xf numFmtId="9" fontId="11" fillId="0" borderId="1" xfId="4" applyNumberFormat="1" applyFont="1" applyAlignment="1">
      <alignment horizontal="center"/>
    </xf>
    <xf numFmtId="0" fontId="8" fillId="0" borderId="0" xfId="0" applyFont="1" applyFill="1"/>
    <xf numFmtId="0" fontId="16" fillId="3" borderId="18" xfId="12"/>
    <xf numFmtId="44" fontId="11" fillId="0" borderId="0" xfId="6" applyNumberFormat="1" applyFont="1" applyFill="1" applyBorder="1" applyAlignment="1">
      <alignment horizontal="left"/>
    </xf>
    <xf numFmtId="164" fontId="16" fillId="3" borderId="18" xfId="12" applyNumberFormat="1"/>
    <xf numFmtId="44" fontId="16" fillId="3" borderId="18" xfId="12" applyNumberFormat="1"/>
    <xf numFmtId="0" fontId="3" fillId="0" borderId="8" xfId="6" applyBorder="1" applyAlignment="1" applyProtection="1">
      <alignment horizontal="center"/>
      <protection locked="0"/>
    </xf>
    <xf numFmtId="0" fontId="3" fillId="0" borderId="9" xfId="6" applyBorder="1" applyAlignment="1" applyProtection="1">
      <alignment horizontal="center"/>
      <protection locked="0"/>
    </xf>
    <xf numFmtId="0" fontId="11" fillId="0" borderId="7" xfId="5" applyFont="1" applyBorder="1" applyAlignment="1">
      <alignment horizontal="center"/>
    </xf>
    <xf numFmtId="0" fontId="11" fillId="0" borderId="10" xfId="5" applyFont="1" applyBorder="1" applyAlignment="1">
      <alignment horizontal="center"/>
    </xf>
    <xf numFmtId="0" fontId="3" fillId="0" borderId="0" xfId="6" applyAlignment="1" applyProtection="1">
      <alignment horizontal="center"/>
      <protection locked="0"/>
    </xf>
    <xf numFmtId="44" fontId="11" fillId="0" borderId="0" xfId="6" applyNumberFormat="1" applyFont="1" applyFill="1" applyBorder="1" applyAlignment="1">
      <alignment horizontal="center"/>
    </xf>
    <xf numFmtId="44" fontId="11" fillId="0" borderId="52" xfId="6" applyNumberFormat="1" applyFont="1" applyFill="1" applyBorder="1" applyAlignment="1">
      <alignment horizontal="center"/>
    </xf>
    <xf numFmtId="0" fontId="23" fillId="0" borderId="22" xfId="20" applyAlignment="1" applyProtection="1">
      <alignment horizontal="center"/>
      <protection locked="0"/>
    </xf>
    <xf numFmtId="0" fontId="1" fillId="8" borderId="6" xfId="17" applyBorder="1" applyAlignment="1" applyProtection="1">
      <alignment horizontal="center"/>
      <protection locked="0"/>
    </xf>
    <xf numFmtId="0" fontId="1" fillId="8" borderId="0" xfId="17" applyBorder="1" applyAlignment="1" applyProtection="1">
      <alignment horizontal="center"/>
      <protection locked="0"/>
    </xf>
    <xf numFmtId="0" fontId="1" fillId="8" borderId="21" xfId="17" applyBorder="1" applyAlignment="1" applyProtection="1">
      <alignment horizontal="center"/>
      <protection locked="0"/>
    </xf>
    <xf numFmtId="0" fontId="1" fillId="9" borderId="6" xfId="18" applyBorder="1" applyAlignment="1">
      <alignment horizontal="center"/>
    </xf>
    <xf numFmtId="0" fontId="1" fillId="9" borderId="0" xfId="18" applyBorder="1" applyAlignment="1">
      <alignment horizontal="center"/>
    </xf>
    <xf numFmtId="0" fontId="1" fillId="9" borderId="21" xfId="18" applyBorder="1" applyAlignment="1">
      <alignment horizontal="center"/>
    </xf>
    <xf numFmtId="0" fontId="1" fillId="10" borderId="6" xfId="19" applyBorder="1" applyAlignment="1" applyProtection="1">
      <alignment horizontal="center"/>
      <protection locked="0"/>
    </xf>
    <xf numFmtId="0" fontId="1" fillId="10" borderId="0" xfId="19" applyBorder="1" applyAlignment="1" applyProtection="1">
      <alignment horizontal="center"/>
      <protection locked="0"/>
    </xf>
    <xf numFmtId="0" fontId="1" fillId="10" borderId="21" xfId="19" applyBorder="1" applyAlignment="1" applyProtection="1">
      <alignment horizontal="center"/>
      <protection locked="0"/>
    </xf>
    <xf numFmtId="0" fontId="23" fillId="0" borderId="22" xfId="20" applyAlignment="1">
      <alignment horizontal="center"/>
    </xf>
    <xf numFmtId="0" fontId="23" fillId="0" borderId="0" xfId="20" applyBorder="1" applyAlignment="1">
      <alignment horizontal="center"/>
    </xf>
    <xf numFmtId="0" fontId="28" fillId="12" borderId="49" xfId="22" applyFont="1" applyBorder="1" applyAlignment="1">
      <alignment horizontal="center"/>
    </xf>
    <xf numFmtId="0" fontId="28" fillId="12" borderId="51" xfId="22" applyFont="1" applyBorder="1" applyAlignment="1">
      <alignment horizontal="center"/>
    </xf>
  </cellXfs>
  <cellStyles count="27">
    <cellStyle name="40% - Accent1" xfId="17" builtinId="31"/>
    <cellStyle name="40% - Accent3" xfId="18" builtinId="39"/>
    <cellStyle name="40% - Accent4" xfId="19" builtinId="43"/>
    <cellStyle name="40% - Accent5" xfId="23" builtinId="47"/>
    <cellStyle name="60% - Accent1" xfId="11" builtinId="32"/>
    <cellStyle name="Accent1" xfId="10" builtinId="29"/>
    <cellStyle name="Calculation" xfId="8" builtinId="22"/>
    <cellStyle name="Check Cell" xfId="9" builtinId="23"/>
    <cellStyle name="Comma" xfId="1" builtinId="3"/>
    <cellStyle name="Comma 2" xfId="14" xr:uid="{00000000-0005-0000-0000-000009000000}"/>
    <cellStyle name="Comma 2 2" xfId="25" xr:uid="{00000000-0005-0000-0000-00000A000000}"/>
    <cellStyle name="Currency" xfId="2" builtinId="4"/>
    <cellStyle name="Currency 2" xfId="15" xr:uid="{00000000-0005-0000-0000-00000C000000}"/>
    <cellStyle name="Currency 2 2" xfId="26" xr:uid="{00000000-0005-0000-0000-00000D000000}"/>
    <cellStyle name="Heading 1" xfId="20" builtinId="16"/>
    <cellStyle name="Heading 2" xfId="4" builtinId="17"/>
    <cellStyle name="Heading 3" xfId="5" builtinId="18"/>
    <cellStyle name="Heading 4" xfId="6" builtinId="19"/>
    <cellStyle name="Input" xfId="7" builtinId="20"/>
    <cellStyle name="Neutral" xfId="21" builtinId="28"/>
    <cellStyle name="Normal" xfId="0" builtinId="0"/>
    <cellStyle name="Normal 2" xfId="16" xr:uid="{00000000-0005-0000-0000-000015000000}"/>
    <cellStyle name="Normal 3" xfId="13" xr:uid="{00000000-0005-0000-0000-000016000000}"/>
    <cellStyle name="Normal 3 2" xfId="24" xr:uid="{00000000-0005-0000-0000-000017000000}"/>
    <cellStyle name="Note" xfId="22" builtinId="10"/>
    <cellStyle name="Output" xfId="12" builtinId="2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58</xdr:row>
      <xdr:rowOff>9526</xdr:rowOff>
    </xdr:from>
    <xdr:to>
      <xdr:col>0</xdr:col>
      <xdr:colOff>1690530</xdr:colOff>
      <xdr:row>61</xdr:row>
      <xdr:rowOff>55246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1382376"/>
          <a:ext cx="1652430" cy="617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50085</xdr:colOff>
      <xdr:row>56</xdr:row>
      <xdr:rowOff>152400</xdr:rowOff>
    </xdr:from>
    <xdr:to>
      <xdr:col>0</xdr:col>
      <xdr:colOff>1702515</xdr:colOff>
      <xdr:row>60</xdr:row>
      <xdr:rowOff>7620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85" y="11191875"/>
          <a:ext cx="1652430" cy="6172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33</xdr:row>
      <xdr:rowOff>38101</xdr:rowOff>
    </xdr:from>
    <xdr:to>
      <xdr:col>5</xdr:col>
      <xdr:colOff>285750</xdr:colOff>
      <xdr:row>42</xdr:row>
      <xdr:rowOff>114301</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0" y="6324601"/>
          <a:ext cx="7210425" cy="1790700"/>
        </a:xfrm>
        <a:prstGeom prst="rect">
          <a:avLst/>
        </a:prstGeom>
      </xdr:spPr>
    </xdr:pic>
    <xdr:clientData/>
  </xdr:twoCellAnchor>
  <xdr:twoCellAnchor>
    <xdr:from>
      <xdr:col>0</xdr:col>
      <xdr:colOff>9524</xdr:colOff>
      <xdr:row>17</xdr:row>
      <xdr:rowOff>104775</xdr:rowOff>
    </xdr:from>
    <xdr:to>
      <xdr:col>5</xdr:col>
      <xdr:colOff>752474</xdr:colOff>
      <xdr:row>32</xdr:row>
      <xdr:rowOff>161925</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9524" y="3343275"/>
          <a:ext cx="7667625" cy="2914650"/>
        </a:xfrm>
        <a:prstGeom prst="rect">
          <a:avLst/>
        </a:prstGeom>
        <a:pattFill prst="pct20">
          <a:fgClr>
            <a:schemeClr val="accent6">
              <a:lumMod val="20000"/>
              <a:lumOff val="80000"/>
            </a:schemeClr>
          </a:fgClr>
          <a:bgClr>
            <a:schemeClr val="bg1"/>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b="1"/>
            <a:t>INSTRUCTIONS   </a:t>
          </a:r>
          <a:r>
            <a:rPr lang="en-US" sz="1100"/>
            <a:t>                                                                                                                                                                                                             1. Enter the number of clinical</a:t>
          </a:r>
          <a:r>
            <a:rPr lang="en-US" sz="1100" baseline="0"/>
            <a:t> days  </a:t>
          </a:r>
          <a:r>
            <a:rPr lang="en-US" sz="1100"/>
            <a:t>each provider works per year. Multiply</a:t>
          </a:r>
          <a:r>
            <a:rPr lang="en-US" sz="1100" baseline="0"/>
            <a:t> the number of days each provider works per week and multiply by 46 weeks. For example, </a:t>
          </a:r>
          <a:r>
            <a:rPr lang="en-US" sz="1100"/>
            <a:t>230 days is the standard</a:t>
          </a:r>
          <a:r>
            <a:rPr lang="en-US" sz="1100" baseline="0"/>
            <a:t> for a provider working 5 days per week. (46 weeks * 5 days=230 clinical days per year).</a:t>
          </a:r>
        </a:p>
        <a:p>
          <a:pPr algn="l"/>
          <a:r>
            <a:rPr lang="en-US" sz="1100" baseline="0"/>
            <a:t>2. Enter the number of clinical hours per day each providers works. If the daily hours vary for some provider, calculate an average. * Don not include lunch hours.  Total yearly provider hours will automatically calculate</a:t>
          </a:r>
        </a:p>
        <a:p>
          <a:pPr algn="l"/>
          <a:r>
            <a:rPr lang="en-US" sz="1100" baseline="0"/>
            <a:t>3. Enter the  Visit per Hour benchmark. Refer to the Productivity Benchmark Guide or the table below.   Typical range for General Dentists is 1.5-1.7. The range for Hygienists is 1-1.2. Total yearly visits for each provider will automatically calculate. The total yearly projected visits for the clinic will automatically calculate on Cell F17.                                                                                                                 4. Enter the total yearly projected visits  is in the financial tool worksheet in cell D2.</a:t>
          </a:r>
        </a:p>
        <a:p>
          <a:pPr algn="l"/>
          <a:r>
            <a:rPr lang="en-US" sz="1100" baseline="0"/>
            <a:t>      </a:t>
          </a:r>
          <a:endParaRPr lang="en-US" sz="1100"/>
        </a:p>
      </xdr:txBody>
    </xdr:sp>
    <xdr:clientData/>
  </xdr:twoCellAnchor>
  <xdr:twoCellAnchor>
    <xdr:from>
      <xdr:col>0</xdr:col>
      <xdr:colOff>123825</xdr:colOff>
      <xdr:row>27</xdr:row>
      <xdr:rowOff>161925</xdr:rowOff>
    </xdr:from>
    <xdr:to>
      <xdr:col>4</xdr:col>
      <xdr:colOff>266700</xdr:colOff>
      <xdr:row>31</xdr:row>
      <xdr:rowOff>142875</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123825" y="5305425"/>
          <a:ext cx="5781675" cy="74295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en-US" sz="1100" b="1" u="sng"/>
            <a:t>Why 46 Weeks?  </a:t>
          </a:r>
          <a:r>
            <a:rPr lang="en-US" sz="1100"/>
            <a:t>This takes into account</a:t>
          </a:r>
          <a:r>
            <a:rPr lang="en-US" sz="1100" baseline="0"/>
            <a:t> holidays including the cumulative effect of provider vacations days. This number is just an average however and if your clinics is open more often (takes fewer holidays) you can adjust it to whatever works for you practice. </a:t>
          </a:r>
          <a:endParaRPr lang="en-US" sz="1100"/>
        </a:p>
      </xdr:txBody>
    </xdr:sp>
    <xdr:clientData/>
  </xdr:twoCellAnchor>
  <xdr:twoCellAnchor editAs="oneCell">
    <xdr:from>
      <xdr:col>0</xdr:col>
      <xdr:colOff>0</xdr:colOff>
      <xdr:row>45</xdr:row>
      <xdr:rowOff>66675</xdr:rowOff>
    </xdr:from>
    <xdr:to>
      <xdr:col>5</xdr:col>
      <xdr:colOff>361950</xdr:colOff>
      <xdr:row>52</xdr:row>
      <xdr:rowOff>73554</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stretch>
          <a:fillRect/>
        </a:stretch>
      </xdr:blipFill>
      <xdr:spPr>
        <a:xfrm>
          <a:off x="0" y="8639175"/>
          <a:ext cx="7286625" cy="1340379"/>
        </a:xfrm>
        <a:prstGeom prst="rect">
          <a:avLst/>
        </a:prstGeom>
      </xdr:spPr>
    </xdr:pic>
    <xdr:clientData/>
  </xdr:twoCellAnchor>
  <xdr:twoCellAnchor>
    <xdr:from>
      <xdr:col>0</xdr:col>
      <xdr:colOff>1047750</xdr:colOff>
      <xdr:row>40</xdr:row>
      <xdr:rowOff>95250</xdr:rowOff>
    </xdr:from>
    <xdr:to>
      <xdr:col>2</xdr:col>
      <xdr:colOff>495300</xdr:colOff>
      <xdr:row>40</xdr:row>
      <xdr:rowOff>104775</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a:xfrm flipV="1">
          <a:off x="1047750" y="7715250"/>
          <a:ext cx="2276475" cy="9525"/>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752475</xdr:colOff>
      <xdr:row>37</xdr:row>
      <xdr:rowOff>0</xdr:rowOff>
    </xdr:from>
    <xdr:to>
      <xdr:col>2</xdr:col>
      <xdr:colOff>752475</xdr:colOff>
      <xdr:row>39</xdr:row>
      <xdr:rowOff>180975</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3581400" y="7048500"/>
          <a:ext cx="0" cy="561975"/>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0</xdr:col>
      <xdr:colOff>85726</xdr:colOff>
      <xdr:row>53</xdr:row>
      <xdr:rowOff>180975</xdr:rowOff>
    </xdr:from>
    <xdr:to>
      <xdr:col>4</xdr:col>
      <xdr:colOff>514350</xdr:colOff>
      <xdr:row>65</xdr:row>
      <xdr:rowOff>176124</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a:stretch>
          <a:fillRect/>
        </a:stretch>
      </xdr:blipFill>
      <xdr:spPr>
        <a:xfrm>
          <a:off x="85726" y="10277475"/>
          <a:ext cx="6067424" cy="2281149"/>
        </a:xfrm>
        <a:prstGeom prst="rect">
          <a:avLst/>
        </a:prstGeom>
        <a:ln>
          <a:solidFill>
            <a:schemeClr val="tx1"/>
          </a:solidFill>
        </a:ln>
      </xdr:spPr>
    </xdr:pic>
    <xdr:clientData/>
  </xdr:twoCellAnchor>
  <xdr:twoCellAnchor editAs="oneCell">
    <xdr:from>
      <xdr:col>0</xdr:col>
      <xdr:colOff>69135</xdr:colOff>
      <xdr:row>67</xdr:row>
      <xdr:rowOff>66675</xdr:rowOff>
    </xdr:from>
    <xdr:to>
      <xdr:col>1</xdr:col>
      <xdr:colOff>188040</xdr:colOff>
      <xdr:row>70</xdr:row>
      <xdr:rowOff>112395</xdr:rowOff>
    </xdr:to>
    <xdr:pic>
      <xdr:nvPicPr>
        <xdr:cNvPr id="11" name="Pictur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135" y="12830175"/>
          <a:ext cx="1652430" cy="6172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59610</xdr:colOff>
      <xdr:row>25</xdr:row>
      <xdr:rowOff>19050</xdr:rowOff>
    </xdr:from>
    <xdr:to>
      <xdr:col>0</xdr:col>
      <xdr:colOff>1712040</xdr:colOff>
      <xdr:row>28</xdr:row>
      <xdr:rowOff>64770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610" y="5400675"/>
          <a:ext cx="1652430" cy="6172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88185</xdr:colOff>
      <xdr:row>79</xdr:row>
      <xdr:rowOff>28575</xdr:rowOff>
    </xdr:from>
    <xdr:to>
      <xdr:col>1</xdr:col>
      <xdr:colOff>226140</xdr:colOff>
      <xdr:row>82</xdr:row>
      <xdr:rowOff>74295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185" y="16087725"/>
          <a:ext cx="1652430" cy="6172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20</xdr:row>
      <xdr:rowOff>0</xdr:rowOff>
    </xdr:from>
    <xdr:to>
      <xdr:col>3</xdr:col>
      <xdr:colOff>1343025</xdr:colOff>
      <xdr:row>34</xdr:row>
      <xdr:rowOff>161925</xdr:rowOff>
    </xdr:to>
    <xdr:sp macro="" textlink="">
      <xdr:nvSpPr>
        <xdr:cNvPr id="3" name="Rectangle 2">
          <a:extLst>
            <a:ext uri="{FF2B5EF4-FFF2-40B4-BE49-F238E27FC236}">
              <a16:creationId xmlns:a16="http://schemas.microsoft.com/office/drawing/2014/main" id="{00000000-0008-0000-0500-000003000000}"/>
            </a:ext>
          </a:extLst>
        </xdr:cNvPr>
        <xdr:cNvSpPr/>
      </xdr:nvSpPr>
      <xdr:spPr>
        <a:xfrm>
          <a:off x="0" y="3943350"/>
          <a:ext cx="5010150" cy="2828925"/>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1. Enter the total projected</a:t>
          </a:r>
          <a:r>
            <a:rPr lang="en-US" sz="1100" baseline="0"/>
            <a:t> dental visits for the year. </a:t>
          </a:r>
        </a:p>
        <a:p>
          <a:pPr algn="l"/>
          <a:r>
            <a:rPr lang="en-US" sz="1100" baseline="0"/>
            <a:t>2. Enter the payer mix for the dental program. Payer mix is the percentage of patients in each payer category  (i.e. uninsured meaning they would be self pay, covered by Medicaid or  commercial insurance or another 3rd party insurer  indicated as "other").</a:t>
          </a:r>
        </a:p>
        <a:p>
          <a:pPr algn="l"/>
          <a:r>
            <a:rPr lang="en-US" sz="1100" baseline="0"/>
            <a:t>3. Enter the average reimbursement by payer type. How much revenue is collected on average for each visit type by payer category. Divide total yearly revenue collected from Self pay patients by the total number of self pay patient visits, repeat for each payer category).</a:t>
          </a:r>
        </a:p>
        <a:p>
          <a:pPr algn="l"/>
          <a:r>
            <a:rPr lang="en-US" sz="1100" baseline="0"/>
            <a:t>4. The yearly revenue for each payer category will automatically calculate.</a:t>
          </a:r>
        </a:p>
        <a:p>
          <a:pPr algn="l"/>
          <a:r>
            <a:rPr lang="en-US" sz="1100" baseline="0"/>
            <a:t>5. The total yearly revenue for the year will automatically calculate.</a:t>
          </a:r>
        </a:p>
        <a:p>
          <a:pPr algn="l"/>
          <a:r>
            <a:rPr lang="en-US" sz="1100" baseline="0"/>
            <a:t>6. Enter the yearly dental program expenses. </a:t>
          </a:r>
        </a:p>
        <a:p>
          <a:pPr algn="l"/>
          <a:r>
            <a:rPr lang="en-US" sz="1100" baseline="0"/>
            <a:t>7. The projected bottom line known as either a profit or loss and will automatically calculate.</a:t>
          </a:r>
        </a:p>
        <a:p>
          <a:pPr algn="l"/>
          <a:r>
            <a:rPr lang="en-US" sz="1100" baseline="0"/>
            <a:t>8. Adjust payer mix percentages or average reimbursement by payer type to see how it impacts on the bottom line.</a:t>
          </a:r>
        </a:p>
      </xdr:txBody>
    </xdr:sp>
    <xdr:clientData/>
  </xdr:twoCellAnchor>
  <xdr:twoCellAnchor editAs="oneCell">
    <xdr:from>
      <xdr:col>0</xdr:col>
      <xdr:colOff>88185</xdr:colOff>
      <xdr:row>36</xdr:row>
      <xdr:rowOff>38100</xdr:rowOff>
    </xdr:from>
    <xdr:to>
      <xdr:col>0</xdr:col>
      <xdr:colOff>1740615</xdr:colOff>
      <xdr:row>39</xdr:row>
      <xdr:rowOff>83820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185" y="7029450"/>
          <a:ext cx="1652430" cy="6172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7"/>
  <sheetViews>
    <sheetView topLeftCell="A37" workbookViewId="0">
      <selection activeCell="B76" sqref="B76"/>
    </sheetView>
  </sheetViews>
  <sheetFormatPr defaultRowHeight="15" x14ac:dyDescent="0.25"/>
  <cols>
    <col min="1" max="1" width="28" customWidth="1"/>
    <col min="2" max="2" width="14.5703125" customWidth="1"/>
    <col min="3" max="3" width="4.5703125" customWidth="1"/>
    <col min="4" max="4" width="13.5703125" customWidth="1"/>
    <col min="5" max="5" width="4.7109375" customWidth="1"/>
    <col min="6" max="6" width="13.140625" customWidth="1"/>
    <col min="7" max="7" width="19.85546875" customWidth="1"/>
    <col min="14" max="14" width="15.5703125" customWidth="1"/>
    <col min="15" max="15" width="21" customWidth="1"/>
    <col min="16" max="16" width="14.85546875" customWidth="1"/>
  </cols>
  <sheetData>
    <row r="1" spans="1:14" ht="15.75" thickBot="1" x14ac:dyDescent="0.3">
      <c r="A1" s="271" t="s">
        <v>107</v>
      </c>
      <c r="B1" s="271"/>
      <c r="C1" s="271"/>
      <c r="D1" s="271"/>
      <c r="E1" s="271"/>
      <c r="F1" s="271"/>
    </row>
    <row r="2" spans="1:14" x14ac:dyDescent="0.25">
      <c r="A2" s="2" t="s">
        <v>0</v>
      </c>
      <c r="B2" s="4" t="s">
        <v>1</v>
      </c>
      <c r="C2" s="1"/>
      <c r="D2" s="242"/>
      <c r="E2" s="57" t="s">
        <v>83</v>
      </c>
      <c r="F2" s="58"/>
      <c r="G2" s="58"/>
      <c r="H2" s="58"/>
      <c r="I2" s="58"/>
      <c r="J2" s="58"/>
      <c r="K2" s="58"/>
      <c r="L2" s="58"/>
      <c r="M2" s="58"/>
      <c r="N2" s="77"/>
    </row>
    <row r="3" spans="1:14" x14ac:dyDescent="0.25">
      <c r="A3" s="3"/>
      <c r="B3" s="4" t="s">
        <v>2</v>
      </c>
      <c r="C3" s="1"/>
      <c r="D3" s="221"/>
      <c r="E3" s="59" t="s">
        <v>84</v>
      </c>
      <c r="F3" s="60"/>
      <c r="G3" s="60"/>
      <c r="H3" s="78"/>
      <c r="I3" s="78"/>
      <c r="J3" s="79"/>
      <c r="K3" s="79"/>
      <c r="L3" s="79"/>
      <c r="M3" s="79"/>
      <c r="N3" s="80"/>
    </row>
    <row r="4" spans="1:14" ht="15.75" thickBot="1" x14ac:dyDescent="0.3">
      <c r="A4" s="5"/>
      <c r="B4" s="4" t="s">
        <v>3</v>
      </c>
      <c r="C4" s="1"/>
      <c r="D4" s="162">
        <f>D3-D2</f>
        <v>0</v>
      </c>
      <c r="E4" s="61" t="s">
        <v>85</v>
      </c>
      <c r="F4" s="62"/>
      <c r="G4" s="62"/>
      <c r="H4" s="62"/>
      <c r="I4" s="62"/>
      <c r="J4" s="62"/>
      <c r="K4" s="62"/>
      <c r="L4" s="62"/>
      <c r="M4" s="62"/>
      <c r="N4" s="81"/>
    </row>
    <row r="5" spans="1:14" ht="15.75" thickBot="1" x14ac:dyDescent="0.3">
      <c r="A5" s="6" t="s">
        <v>4</v>
      </c>
      <c r="B5" s="7"/>
      <c r="C5" s="7"/>
      <c r="D5" s="8" t="s">
        <v>5</v>
      </c>
      <c r="E5" s="1"/>
      <c r="F5" s="1"/>
    </row>
    <row r="6" spans="1:14" x14ac:dyDescent="0.25">
      <c r="A6" s="236" t="s">
        <v>6</v>
      </c>
      <c r="B6" s="114"/>
      <c r="C6" s="1"/>
      <c r="D6" s="163">
        <f>D2*B6</f>
        <v>0</v>
      </c>
      <c r="E6" s="63" t="s">
        <v>86</v>
      </c>
      <c r="F6" s="64"/>
      <c r="G6" s="65"/>
      <c r="H6" s="65"/>
      <c r="I6" s="65"/>
      <c r="J6" s="65"/>
      <c r="K6" s="65"/>
      <c r="L6" s="65"/>
      <c r="M6" s="65"/>
      <c r="N6" s="66"/>
    </row>
    <row r="7" spans="1:14" x14ac:dyDescent="0.25">
      <c r="A7" s="236" t="s">
        <v>7</v>
      </c>
      <c r="B7" s="114"/>
      <c r="C7" s="1"/>
      <c r="D7" s="163">
        <f>D2*B7</f>
        <v>0</v>
      </c>
      <c r="E7" s="67" t="s">
        <v>87</v>
      </c>
      <c r="F7" s="68"/>
      <c r="G7" s="69"/>
      <c r="H7" s="69"/>
      <c r="I7" s="69"/>
      <c r="J7" s="69"/>
      <c r="K7" s="69"/>
      <c r="L7" s="69"/>
      <c r="M7" s="69"/>
      <c r="N7" s="70"/>
    </row>
    <row r="8" spans="1:14" x14ac:dyDescent="0.25">
      <c r="A8" s="236" t="s">
        <v>8</v>
      </c>
      <c r="B8" s="114"/>
      <c r="C8" s="1"/>
      <c r="D8" s="163">
        <f>D2*B8</f>
        <v>0</v>
      </c>
      <c r="E8" s="67" t="s">
        <v>88</v>
      </c>
      <c r="F8" s="68"/>
      <c r="G8" s="69"/>
      <c r="H8" s="69"/>
      <c r="I8" s="69"/>
      <c r="J8" s="69"/>
      <c r="K8" s="69"/>
      <c r="L8" s="69"/>
      <c r="M8" s="69"/>
      <c r="N8" s="70"/>
    </row>
    <row r="9" spans="1:14" ht="15.75" thickBot="1" x14ac:dyDescent="0.3">
      <c r="A9" s="236" t="s">
        <v>9</v>
      </c>
      <c r="B9" s="114"/>
      <c r="C9" s="1"/>
      <c r="D9" s="163">
        <f>D2*B9</f>
        <v>0</v>
      </c>
      <c r="E9" s="67" t="s">
        <v>89</v>
      </c>
      <c r="F9" s="68"/>
      <c r="G9" s="69"/>
      <c r="H9" s="69"/>
      <c r="I9" s="69"/>
      <c r="J9" s="69"/>
      <c r="K9" s="69"/>
      <c r="L9" s="69"/>
      <c r="M9" s="69"/>
      <c r="N9" s="70"/>
    </row>
    <row r="10" spans="1:14" ht="16.5" thickTop="1" thickBot="1" x14ac:dyDescent="0.3">
      <c r="A10" s="236" t="s">
        <v>10</v>
      </c>
      <c r="B10" s="10">
        <f>SUM(B6:B9)</f>
        <v>0</v>
      </c>
      <c r="C10" s="1"/>
      <c r="D10" s="55">
        <f>SUM(D6:D9)</f>
        <v>0</v>
      </c>
      <c r="E10" s="71" t="s">
        <v>90</v>
      </c>
      <c r="F10" s="72"/>
      <c r="G10" s="73"/>
      <c r="H10" s="73"/>
      <c r="I10" s="73"/>
      <c r="J10" s="73"/>
      <c r="K10" s="73"/>
      <c r="L10" s="73"/>
      <c r="M10" s="73"/>
      <c r="N10" s="74"/>
    </row>
    <row r="11" spans="1:14" ht="15.75" thickTop="1" x14ac:dyDescent="0.25">
      <c r="A11" s="236"/>
      <c r="B11" s="12"/>
      <c r="C11" s="1"/>
      <c r="D11" s="13"/>
      <c r="E11" s="1"/>
      <c r="F11" s="1"/>
    </row>
    <row r="12" spans="1:14" ht="15.75" thickBot="1" x14ac:dyDescent="0.3">
      <c r="A12" s="243" t="s">
        <v>11</v>
      </c>
      <c r="B12" s="14"/>
      <c r="C12" s="1"/>
      <c r="D12" s="8" t="s">
        <v>12</v>
      </c>
      <c r="E12" s="1"/>
      <c r="F12" s="1"/>
    </row>
    <row r="13" spans="1:14" ht="15" customHeight="1" x14ac:dyDescent="0.25">
      <c r="A13" s="236" t="s">
        <v>13</v>
      </c>
      <c r="B13" s="115"/>
      <c r="C13" s="1"/>
      <c r="D13" s="164">
        <f>D6*B13</f>
        <v>0</v>
      </c>
      <c r="E13" s="75" t="s">
        <v>91</v>
      </c>
      <c r="F13" s="76"/>
      <c r="G13" s="76"/>
      <c r="H13" s="76"/>
      <c r="I13" s="76"/>
      <c r="J13" s="65"/>
      <c r="K13" s="65"/>
      <c r="L13" s="65"/>
      <c r="M13" s="65"/>
      <c r="N13" s="66"/>
    </row>
    <row r="14" spans="1:14" x14ac:dyDescent="0.25">
      <c r="A14" s="236" t="s">
        <v>14</v>
      </c>
      <c r="B14" s="115"/>
      <c r="C14" s="1"/>
      <c r="D14" s="164">
        <f>D7*B14</f>
        <v>0</v>
      </c>
      <c r="E14" s="67" t="s">
        <v>92</v>
      </c>
      <c r="F14" s="68"/>
      <c r="G14" s="69"/>
      <c r="H14" s="69"/>
      <c r="I14" s="69"/>
      <c r="J14" s="69"/>
      <c r="K14" s="69"/>
      <c r="L14" s="69"/>
      <c r="M14" s="69"/>
      <c r="N14" s="70"/>
    </row>
    <row r="15" spans="1:14" x14ac:dyDescent="0.25">
      <c r="A15" s="236" t="s">
        <v>15</v>
      </c>
      <c r="B15" s="115"/>
      <c r="C15" s="1"/>
      <c r="D15" s="164">
        <f>D8*B15</f>
        <v>0</v>
      </c>
      <c r="E15" s="67" t="s">
        <v>93</v>
      </c>
      <c r="F15" s="68"/>
      <c r="G15" s="69"/>
      <c r="H15" s="69"/>
      <c r="I15" s="69"/>
      <c r="J15" s="69"/>
      <c r="K15" s="69"/>
      <c r="L15" s="69"/>
      <c r="M15" s="69"/>
      <c r="N15" s="70"/>
    </row>
    <row r="16" spans="1:14" x14ac:dyDescent="0.25">
      <c r="A16" s="236" t="s">
        <v>16</v>
      </c>
      <c r="B16" s="115"/>
      <c r="C16" s="1"/>
      <c r="D16" s="164">
        <f>B16*D9</f>
        <v>0</v>
      </c>
      <c r="E16" s="67" t="s">
        <v>94</v>
      </c>
      <c r="F16" s="68"/>
      <c r="G16" s="69"/>
      <c r="H16" s="69"/>
      <c r="I16" s="69"/>
      <c r="J16" s="69"/>
      <c r="K16" s="69"/>
      <c r="L16" s="69"/>
      <c r="M16" s="69"/>
      <c r="N16" s="70"/>
    </row>
    <row r="17" spans="1:15" ht="15.75" thickBot="1" x14ac:dyDescent="0.3">
      <c r="A17" s="9"/>
      <c r="B17" s="272" t="s">
        <v>41</v>
      </c>
      <c r="C17" s="273"/>
      <c r="D17" s="164">
        <f>SUM(D13:D15)</f>
        <v>0</v>
      </c>
      <c r="E17" s="71" t="s">
        <v>182</v>
      </c>
      <c r="F17" s="72"/>
      <c r="G17" s="73"/>
      <c r="H17" s="73"/>
      <c r="I17" s="73"/>
      <c r="J17" s="73"/>
      <c r="K17" s="73"/>
      <c r="L17" s="73"/>
      <c r="M17" s="73"/>
      <c r="N17" s="74"/>
    </row>
    <row r="18" spans="1:15" ht="15.75" thickBot="1" x14ac:dyDescent="0.3">
      <c r="A18" s="1"/>
      <c r="B18" s="1"/>
      <c r="C18" s="1"/>
      <c r="D18" s="1"/>
      <c r="E18" s="1"/>
      <c r="F18" s="1"/>
    </row>
    <row r="19" spans="1:15" x14ac:dyDescent="0.25">
      <c r="A19" s="82" t="s">
        <v>45</v>
      </c>
      <c r="B19" s="83"/>
      <c r="C19" s="83"/>
      <c r="D19" s="83"/>
      <c r="E19" s="83"/>
      <c r="F19" s="83"/>
      <c r="G19" s="84"/>
    </row>
    <row r="20" spans="1:15" x14ac:dyDescent="0.25">
      <c r="A20" s="85" t="s">
        <v>65</v>
      </c>
      <c r="B20" s="86"/>
      <c r="C20" s="86"/>
      <c r="D20" s="86"/>
      <c r="E20" s="86"/>
      <c r="F20" s="86"/>
      <c r="G20" s="87"/>
    </row>
    <row r="21" spans="1:15" x14ac:dyDescent="0.25">
      <c r="A21" s="85" t="s">
        <v>46</v>
      </c>
      <c r="B21" s="86"/>
      <c r="C21" s="86"/>
      <c r="D21" s="86"/>
      <c r="E21" s="86"/>
      <c r="F21" s="86"/>
      <c r="G21" s="88"/>
    </row>
    <row r="22" spans="1:15" ht="15.75" thickBot="1" x14ac:dyDescent="0.3">
      <c r="A22" s="89" t="s">
        <v>55</v>
      </c>
      <c r="B22" s="90"/>
      <c r="C22" s="90"/>
      <c r="D22" s="90"/>
      <c r="E22" s="90"/>
      <c r="F22" s="90"/>
      <c r="G22" s="91"/>
    </row>
    <row r="23" spans="1:15" x14ac:dyDescent="0.25">
      <c r="A23" s="38"/>
      <c r="B23" s="38"/>
      <c r="C23" s="38"/>
      <c r="D23" s="38"/>
      <c r="E23" s="38"/>
      <c r="F23" s="38"/>
    </row>
    <row r="24" spans="1:15" ht="15.75" thickBot="1" x14ac:dyDescent="0.3">
      <c r="A24" s="269"/>
      <c r="B24" s="267" t="s">
        <v>66</v>
      </c>
      <c r="C24" s="267"/>
      <c r="D24" s="267"/>
      <c r="E24" s="267"/>
      <c r="F24" s="268"/>
    </row>
    <row r="25" spans="1:15" ht="15.75" thickBot="1" x14ac:dyDescent="0.3">
      <c r="A25" s="270"/>
      <c r="B25" s="165" t="s">
        <v>17</v>
      </c>
      <c r="C25" s="146"/>
      <c r="D25" s="147" t="s">
        <v>18</v>
      </c>
      <c r="E25" s="147"/>
      <c r="F25" s="166" t="s">
        <v>19</v>
      </c>
      <c r="G25" s="92" t="s">
        <v>45</v>
      </c>
      <c r="H25" s="93"/>
      <c r="I25" s="93"/>
      <c r="J25" s="93"/>
      <c r="K25" s="93"/>
      <c r="L25" s="93"/>
      <c r="M25" s="94"/>
      <c r="N25" s="94"/>
      <c r="O25" s="95"/>
    </row>
    <row r="26" spans="1:15" ht="15.75" thickBot="1" x14ac:dyDescent="0.3">
      <c r="A26" s="230" t="s">
        <v>20</v>
      </c>
      <c r="B26" s="120"/>
      <c r="C26" s="237"/>
      <c r="D26" s="238"/>
      <c r="E26" s="147"/>
      <c r="F26" s="167">
        <f>B26-D26</f>
        <v>0</v>
      </c>
      <c r="G26" s="96" t="s">
        <v>97</v>
      </c>
      <c r="H26" s="97"/>
      <c r="I26" s="97"/>
      <c r="J26" s="97"/>
      <c r="K26" s="97"/>
      <c r="L26" s="97"/>
      <c r="M26" s="97"/>
      <c r="N26" s="97"/>
      <c r="O26" s="98"/>
    </row>
    <row r="27" spans="1:15" x14ac:dyDescent="0.25">
      <c r="A27" s="230" t="s">
        <v>21</v>
      </c>
      <c r="B27" s="148"/>
      <c r="C27" s="149"/>
      <c r="D27" s="150"/>
      <c r="E27" s="150"/>
      <c r="F27" s="167"/>
      <c r="G27" s="99"/>
      <c r="H27" s="100"/>
      <c r="I27" s="100"/>
      <c r="J27" s="100"/>
      <c r="K27" s="100"/>
      <c r="L27" s="100"/>
      <c r="M27" s="100"/>
      <c r="N27" s="100"/>
      <c r="O27" s="101"/>
    </row>
    <row r="28" spans="1:15" x14ac:dyDescent="0.25">
      <c r="A28" s="231" t="s">
        <v>22</v>
      </c>
      <c r="B28" s="122"/>
      <c r="C28" s="239"/>
      <c r="D28" s="120"/>
      <c r="E28" s="152"/>
      <c r="F28" s="167">
        <f t="shared" ref="F28:F57" si="0">B28-D28</f>
        <v>0</v>
      </c>
      <c r="G28" s="99" t="s">
        <v>95</v>
      </c>
      <c r="H28" s="100"/>
      <c r="I28" s="100"/>
      <c r="J28" s="100"/>
      <c r="K28" s="100"/>
      <c r="L28" s="100"/>
      <c r="M28" s="100"/>
      <c r="N28" s="100"/>
      <c r="O28" s="101"/>
    </row>
    <row r="29" spans="1:15" x14ac:dyDescent="0.25">
      <c r="A29" s="232" t="s">
        <v>13</v>
      </c>
      <c r="B29" s="153">
        <f>D13</f>
        <v>0</v>
      </c>
      <c r="C29" s="154"/>
      <c r="D29" s="123">
        <v>0</v>
      </c>
      <c r="E29" s="155"/>
      <c r="F29" s="167">
        <f t="shared" si="0"/>
        <v>0</v>
      </c>
      <c r="G29" s="99" t="s">
        <v>96</v>
      </c>
      <c r="H29" s="100"/>
      <c r="I29" s="100"/>
      <c r="J29" s="100"/>
      <c r="K29" s="100"/>
      <c r="L29" s="100"/>
      <c r="M29" s="100"/>
      <c r="N29" s="100"/>
      <c r="O29" s="101"/>
    </row>
    <row r="30" spans="1:15" x14ac:dyDescent="0.25">
      <c r="A30" s="232" t="s">
        <v>14</v>
      </c>
      <c r="B30" s="153">
        <f>D14</f>
        <v>0</v>
      </c>
      <c r="C30" s="149"/>
      <c r="D30" s="123">
        <v>0</v>
      </c>
      <c r="E30" s="155"/>
      <c r="F30" s="167">
        <f t="shared" si="0"/>
        <v>0</v>
      </c>
      <c r="G30" s="99"/>
      <c r="H30" s="100"/>
      <c r="I30" s="100"/>
      <c r="J30" s="100"/>
      <c r="K30" s="100"/>
      <c r="L30" s="100"/>
      <c r="M30" s="100"/>
      <c r="N30" s="100"/>
      <c r="O30" s="101"/>
    </row>
    <row r="31" spans="1:15" x14ac:dyDescent="0.25">
      <c r="A31" s="232" t="s">
        <v>15</v>
      </c>
      <c r="B31" s="153">
        <f>D15</f>
        <v>0</v>
      </c>
      <c r="C31" s="149"/>
      <c r="D31" s="123">
        <v>0</v>
      </c>
      <c r="E31" s="155"/>
      <c r="F31" s="167">
        <f t="shared" si="0"/>
        <v>0</v>
      </c>
      <c r="G31" s="99"/>
      <c r="H31" s="100"/>
      <c r="I31" s="100"/>
      <c r="J31" s="100"/>
      <c r="K31" s="100"/>
      <c r="L31" s="100"/>
      <c r="M31" s="100"/>
      <c r="N31" s="100"/>
      <c r="O31" s="101"/>
    </row>
    <row r="32" spans="1:15" x14ac:dyDescent="0.25">
      <c r="A32" s="232" t="s">
        <v>16</v>
      </c>
      <c r="B32" s="153">
        <f>D16</f>
        <v>0</v>
      </c>
      <c r="C32" s="149"/>
      <c r="D32" s="123"/>
      <c r="E32" s="155"/>
      <c r="F32" s="167">
        <f t="shared" si="0"/>
        <v>0</v>
      </c>
      <c r="G32" s="99"/>
      <c r="H32" s="100"/>
      <c r="I32" s="100"/>
      <c r="J32" s="100"/>
      <c r="K32" s="100"/>
      <c r="L32" s="100"/>
      <c r="M32" s="100"/>
      <c r="N32" s="100"/>
      <c r="O32" s="101"/>
    </row>
    <row r="33" spans="1:15" ht="15.75" thickBot="1" x14ac:dyDescent="0.3">
      <c r="A33" s="233" t="s">
        <v>23</v>
      </c>
      <c r="B33" s="139">
        <f>SUM(B28:B31)</f>
        <v>0</v>
      </c>
      <c r="C33" s="136"/>
      <c r="D33" s="156">
        <f>SUM(D28:D31)</f>
        <v>0</v>
      </c>
      <c r="E33" s="157"/>
      <c r="F33" s="168">
        <f t="shared" si="0"/>
        <v>0</v>
      </c>
      <c r="G33" s="102"/>
      <c r="H33" s="103"/>
      <c r="I33" s="103"/>
      <c r="J33" s="103"/>
      <c r="K33" s="103"/>
      <c r="L33" s="103"/>
      <c r="M33" s="103"/>
      <c r="N33" s="103"/>
      <c r="O33" s="104"/>
    </row>
    <row r="34" spans="1:15" x14ac:dyDescent="0.25">
      <c r="A34" s="232"/>
      <c r="B34" s="169"/>
      <c r="C34" s="136"/>
      <c r="D34" s="142"/>
      <c r="E34" s="142"/>
      <c r="F34" s="170"/>
    </row>
    <row r="35" spans="1:15" ht="15.75" thickBot="1" x14ac:dyDescent="0.3">
      <c r="A35" s="230" t="s">
        <v>24</v>
      </c>
      <c r="B35" s="141"/>
      <c r="C35" s="136"/>
      <c r="D35" s="142"/>
      <c r="E35" s="142"/>
      <c r="F35" s="170"/>
    </row>
    <row r="36" spans="1:15" x14ac:dyDescent="0.25">
      <c r="A36" s="232" t="s">
        <v>42</v>
      </c>
      <c r="B36" s="126"/>
      <c r="C36" s="240"/>
      <c r="D36" s="124">
        <f>SUM(D27)</f>
        <v>0</v>
      </c>
      <c r="E36" s="137"/>
      <c r="F36" s="171">
        <f t="shared" si="0"/>
        <v>0</v>
      </c>
      <c r="G36" s="96" t="s">
        <v>178</v>
      </c>
      <c r="H36" s="97"/>
      <c r="I36" s="97"/>
      <c r="J36" s="97"/>
      <c r="K36" s="97"/>
      <c r="L36" s="97"/>
      <c r="M36" s="97"/>
      <c r="N36" s="97"/>
      <c r="O36" s="98"/>
    </row>
    <row r="37" spans="1:15" x14ac:dyDescent="0.25">
      <c r="A37" s="232" t="s">
        <v>43</v>
      </c>
      <c r="B37" s="127"/>
      <c r="C37" s="240"/>
      <c r="D37" s="125">
        <f>SUM(D31)</f>
        <v>0</v>
      </c>
      <c r="E37" s="138"/>
      <c r="F37" s="167">
        <f t="shared" si="0"/>
        <v>0</v>
      </c>
      <c r="G37" s="99" t="s">
        <v>98</v>
      </c>
      <c r="H37" s="100"/>
      <c r="I37" s="100"/>
      <c r="J37" s="100"/>
      <c r="K37" s="100"/>
      <c r="L37" s="100"/>
      <c r="M37" s="100"/>
      <c r="N37" s="100"/>
      <c r="O37" s="101"/>
    </row>
    <row r="38" spans="1:15" x14ac:dyDescent="0.25">
      <c r="A38" s="233" t="s">
        <v>25</v>
      </c>
      <c r="B38" s="139">
        <f>SUM(B36:B37)</f>
        <v>0</v>
      </c>
      <c r="C38" s="136"/>
      <c r="D38" s="131">
        <f>SUM(D33)</f>
        <v>0</v>
      </c>
      <c r="E38" s="140"/>
      <c r="F38" s="167">
        <f t="shared" si="0"/>
        <v>0</v>
      </c>
      <c r="G38" s="99" t="s">
        <v>99</v>
      </c>
      <c r="H38" s="100"/>
      <c r="I38" s="100"/>
      <c r="J38" s="100"/>
      <c r="K38" s="100"/>
      <c r="L38" s="100"/>
      <c r="M38" s="100"/>
      <c r="N38" s="100"/>
      <c r="O38" s="101"/>
    </row>
    <row r="39" spans="1:15" x14ac:dyDescent="0.25">
      <c r="A39" s="234" t="s">
        <v>26</v>
      </c>
      <c r="B39" s="141"/>
      <c r="C39" s="136"/>
      <c r="D39" s="142"/>
      <c r="E39" s="142"/>
      <c r="F39" s="167"/>
      <c r="G39" s="99"/>
      <c r="H39" s="100"/>
      <c r="I39" s="100"/>
      <c r="J39" s="100"/>
      <c r="K39" s="100"/>
      <c r="L39" s="100"/>
      <c r="M39" s="100"/>
      <c r="N39" s="100"/>
      <c r="O39" s="101"/>
    </row>
    <row r="40" spans="1:15" x14ac:dyDescent="0.25">
      <c r="A40" s="232" t="s">
        <v>27</v>
      </c>
      <c r="B40" s="126"/>
      <c r="C40" s="240"/>
      <c r="D40" s="125">
        <f>SUM(D31)</f>
        <v>0</v>
      </c>
      <c r="E40" s="143"/>
      <c r="F40" s="167">
        <f t="shared" si="0"/>
        <v>0</v>
      </c>
      <c r="G40" s="99" t="s">
        <v>100</v>
      </c>
      <c r="H40" s="100"/>
      <c r="I40" s="100"/>
      <c r="J40" s="100"/>
      <c r="K40" s="100"/>
      <c r="L40" s="100"/>
      <c r="M40" s="100"/>
      <c r="N40" s="100"/>
      <c r="O40" s="101"/>
    </row>
    <row r="41" spans="1:15" x14ac:dyDescent="0.25">
      <c r="A41" s="232" t="s">
        <v>28</v>
      </c>
      <c r="B41" s="127"/>
      <c r="C41" s="240"/>
      <c r="D41" s="125">
        <f>SUM(D33)</f>
        <v>0</v>
      </c>
      <c r="E41" s="143"/>
      <c r="F41" s="167">
        <f t="shared" si="0"/>
        <v>0</v>
      </c>
      <c r="G41" s="99" t="s">
        <v>101</v>
      </c>
      <c r="H41" s="100"/>
      <c r="I41" s="100"/>
      <c r="J41" s="100"/>
      <c r="K41" s="100"/>
      <c r="L41" s="100"/>
      <c r="M41" s="100"/>
      <c r="N41" s="100"/>
      <c r="O41" s="101"/>
    </row>
    <row r="42" spans="1:15" x14ac:dyDescent="0.25">
      <c r="A42" s="232" t="s">
        <v>29</v>
      </c>
      <c r="B42" s="127"/>
      <c r="C42" s="240"/>
      <c r="D42" s="125">
        <f>SUM(D34)</f>
        <v>0</v>
      </c>
      <c r="E42" s="143"/>
      <c r="F42" s="167">
        <f t="shared" si="0"/>
        <v>0</v>
      </c>
      <c r="G42" s="99"/>
      <c r="H42" s="100"/>
      <c r="I42" s="100"/>
      <c r="J42" s="100"/>
      <c r="K42" s="100"/>
      <c r="L42" s="100"/>
      <c r="M42" s="100"/>
      <c r="N42" s="100"/>
      <c r="O42" s="101"/>
    </row>
    <row r="43" spans="1:15" x14ac:dyDescent="0.25">
      <c r="A43" s="232" t="s">
        <v>30</v>
      </c>
      <c r="B43" s="127"/>
      <c r="C43" s="240"/>
      <c r="D43" s="125"/>
      <c r="E43" s="143"/>
      <c r="F43" s="167">
        <f t="shared" si="0"/>
        <v>0</v>
      </c>
      <c r="G43" s="99"/>
      <c r="H43" s="100"/>
      <c r="I43" s="100"/>
      <c r="J43" s="100"/>
      <c r="K43" s="100"/>
      <c r="L43" s="100"/>
      <c r="M43" s="100"/>
      <c r="N43" s="100"/>
      <c r="O43" s="101"/>
    </row>
    <row r="44" spans="1:15" x14ac:dyDescent="0.25">
      <c r="A44" s="232" t="s">
        <v>31</v>
      </c>
      <c r="B44" s="127"/>
      <c r="C44" s="240"/>
      <c r="D44" s="125">
        <f>SUM(D36)</f>
        <v>0</v>
      </c>
      <c r="E44" s="143"/>
      <c r="F44" s="167">
        <f t="shared" si="0"/>
        <v>0</v>
      </c>
      <c r="G44" s="99"/>
      <c r="H44" s="100"/>
      <c r="I44" s="100"/>
      <c r="J44" s="100"/>
      <c r="K44" s="100"/>
      <c r="L44" s="100"/>
      <c r="M44" s="100"/>
      <c r="N44" s="100"/>
      <c r="O44" s="101"/>
    </row>
    <row r="45" spans="1:15" x14ac:dyDescent="0.25">
      <c r="A45" s="232" t="s">
        <v>32</v>
      </c>
      <c r="B45" s="127"/>
      <c r="C45" s="240"/>
      <c r="D45" s="125"/>
      <c r="E45" s="143"/>
      <c r="F45" s="167">
        <f t="shared" si="0"/>
        <v>0</v>
      </c>
      <c r="G45" s="99"/>
      <c r="H45" s="100"/>
      <c r="I45" s="100"/>
      <c r="J45" s="100"/>
      <c r="K45" s="100"/>
      <c r="L45" s="100"/>
      <c r="M45" s="100"/>
      <c r="N45" s="100"/>
      <c r="O45" s="101"/>
    </row>
    <row r="46" spans="1:15" x14ac:dyDescent="0.25">
      <c r="A46" s="232" t="s">
        <v>33</v>
      </c>
      <c r="B46" s="127"/>
      <c r="C46" s="240"/>
      <c r="D46" s="125"/>
      <c r="E46" s="143"/>
      <c r="F46" s="167">
        <f t="shared" si="0"/>
        <v>0</v>
      </c>
      <c r="G46" s="99"/>
      <c r="H46" s="100"/>
      <c r="I46" s="100"/>
      <c r="J46" s="100"/>
      <c r="K46" s="100"/>
      <c r="L46" s="100"/>
      <c r="M46" s="100"/>
      <c r="N46" s="100"/>
      <c r="O46" s="101"/>
    </row>
    <row r="47" spans="1:15" x14ac:dyDescent="0.25">
      <c r="A47" s="232" t="s">
        <v>34</v>
      </c>
      <c r="B47" s="127"/>
      <c r="C47" s="240"/>
      <c r="D47" s="125"/>
      <c r="E47" s="143"/>
      <c r="F47" s="167">
        <f t="shared" si="0"/>
        <v>0</v>
      </c>
      <c r="G47" s="99"/>
      <c r="H47" s="100"/>
      <c r="I47" s="100"/>
      <c r="J47" s="100"/>
      <c r="K47" s="100"/>
      <c r="L47" s="100"/>
      <c r="M47" s="100"/>
      <c r="N47" s="100"/>
      <c r="O47" s="101"/>
    </row>
    <row r="48" spans="1:15" x14ac:dyDescent="0.25">
      <c r="A48" s="232" t="s">
        <v>35</v>
      </c>
      <c r="B48" s="127"/>
      <c r="C48" s="240"/>
      <c r="D48" s="125">
        <f t="shared" ref="D48" si="1">SUM(D37)</f>
        <v>0</v>
      </c>
      <c r="E48" s="143"/>
      <c r="F48" s="167">
        <f t="shared" si="0"/>
        <v>0</v>
      </c>
      <c r="G48" s="99"/>
      <c r="H48" s="100"/>
      <c r="I48" s="100"/>
      <c r="J48" s="100"/>
      <c r="K48" s="100"/>
      <c r="L48" s="100"/>
      <c r="M48" s="100"/>
      <c r="N48" s="100"/>
      <c r="O48" s="101"/>
    </row>
    <row r="49" spans="1:15" x14ac:dyDescent="0.25">
      <c r="A49" s="232"/>
      <c r="B49" s="127"/>
      <c r="C49" s="240"/>
      <c r="D49" s="125"/>
      <c r="E49" s="143"/>
      <c r="F49" s="167"/>
      <c r="G49" s="99"/>
      <c r="H49" s="100"/>
      <c r="I49" s="100"/>
      <c r="J49" s="100"/>
      <c r="K49" s="100"/>
      <c r="L49" s="100"/>
      <c r="M49" s="100"/>
      <c r="N49" s="100"/>
      <c r="O49" s="101"/>
    </row>
    <row r="50" spans="1:15" x14ac:dyDescent="0.25">
      <c r="A50" s="232"/>
      <c r="B50" s="127"/>
      <c r="C50" s="240"/>
      <c r="D50" s="125"/>
      <c r="E50" s="143"/>
      <c r="F50" s="167"/>
      <c r="G50" s="99"/>
      <c r="H50" s="100"/>
      <c r="I50" s="100"/>
      <c r="J50" s="100"/>
      <c r="K50" s="100"/>
      <c r="L50" s="100"/>
      <c r="M50" s="100"/>
      <c r="N50" s="100"/>
      <c r="O50" s="101"/>
    </row>
    <row r="51" spans="1:15" x14ac:dyDescent="0.25">
      <c r="A51" s="232"/>
      <c r="B51" s="127"/>
      <c r="C51" s="240"/>
      <c r="D51" s="125"/>
      <c r="E51" s="143"/>
      <c r="F51" s="167"/>
      <c r="G51" s="99"/>
      <c r="H51" s="100"/>
      <c r="I51" s="100"/>
      <c r="J51" s="100"/>
      <c r="K51" s="100"/>
      <c r="L51" s="100"/>
      <c r="M51" s="100"/>
      <c r="N51" s="100"/>
      <c r="O51" s="101"/>
    </row>
    <row r="52" spans="1:15" x14ac:dyDescent="0.25">
      <c r="A52" s="234" t="s">
        <v>36</v>
      </c>
      <c r="B52" s="144">
        <f>SUM(B40:B51)</f>
        <v>0</v>
      </c>
      <c r="C52" s="136"/>
      <c r="D52" s="145">
        <f>SUM(D40:D51)</f>
        <v>0</v>
      </c>
      <c r="E52" s="143"/>
      <c r="F52" s="167">
        <f t="shared" si="0"/>
        <v>0</v>
      </c>
      <c r="G52" s="99" t="s">
        <v>102</v>
      </c>
      <c r="H52" s="100"/>
      <c r="I52" s="100"/>
      <c r="J52" s="100"/>
      <c r="K52" s="100"/>
      <c r="L52" s="100"/>
      <c r="M52" s="100"/>
      <c r="N52" s="100"/>
      <c r="O52" s="101"/>
    </row>
    <row r="53" spans="1:15" ht="15.75" thickBot="1" x14ac:dyDescent="0.3">
      <c r="A53" s="234" t="s">
        <v>37</v>
      </c>
      <c r="B53" s="144">
        <f>B52+B38</f>
        <v>0</v>
      </c>
      <c r="C53" s="136"/>
      <c r="D53" s="145">
        <f>D52+D38</f>
        <v>0</v>
      </c>
      <c r="E53" s="143"/>
      <c r="F53" s="168">
        <f t="shared" si="0"/>
        <v>0</v>
      </c>
      <c r="G53" s="102" t="s">
        <v>103</v>
      </c>
      <c r="H53" s="103"/>
      <c r="I53" s="103"/>
      <c r="J53" s="103"/>
      <c r="K53" s="103"/>
      <c r="L53" s="103"/>
      <c r="M53" s="103"/>
      <c r="N53" s="103"/>
      <c r="O53" s="104"/>
    </row>
    <row r="54" spans="1:15" ht="15.75" thickBot="1" x14ac:dyDescent="0.3">
      <c r="A54" s="230" t="s">
        <v>38</v>
      </c>
      <c r="B54" s="172"/>
      <c r="C54" s="136"/>
      <c r="D54" s="143"/>
      <c r="E54" s="143"/>
      <c r="F54" s="170"/>
    </row>
    <row r="55" spans="1:15" x14ac:dyDescent="0.25">
      <c r="A55" s="232" t="s">
        <v>39</v>
      </c>
      <c r="B55" s="128"/>
      <c r="C55" s="241"/>
      <c r="D55" s="125"/>
      <c r="E55" s="143"/>
      <c r="F55" s="171">
        <f t="shared" si="0"/>
        <v>0</v>
      </c>
      <c r="G55" s="105" t="s">
        <v>104</v>
      </c>
      <c r="H55" s="106"/>
      <c r="I55" s="106"/>
      <c r="J55" s="106"/>
      <c r="K55" s="106"/>
      <c r="L55" s="106"/>
      <c r="M55" s="106"/>
      <c r="N55" s="106"/>
      <c r="O55" s="107"/>
    </row>
    <row r="56" spans="1:15" ht="26.25" x14ac:dyDescent="0.25">
      <c r="A56" s="230" t="s">
        <v>40</v>
      </c>
      <c r="B56" s="139">
        <f>B53+B55</f>
        <v>0</v>
      </c>
      <c r="C56" s="136"/>
      <c r="D56" s="131">
        <f>D55+D53</f>
        <v>0</v>
      </c>
      <c r="E56" s="173"/>
      <c r="F56" s="167">
        <f t="shared" si="0"/>
        <v>0</v>
      </c>
      <c r="G56" s="108" t="s">
        <v>105</v>
      </c>
      <c r="H56" s="109"/>
      <c r="I56" s="109"/>
      <c r="J56" s="109"/>
      <c r="K56" s="109"/>
      <c r="L56" s="109"/>
      <c r="M56" s="109"/>
      <c r="N56" s="109"/>
      <c r="O56" s="110"/>
    </row>
    <row r="57" spans="1:15" ht="15.75" thickBot="1" x14ac:dyDescent="0.3">
      <c r="A57" s="235" t="s">
        <v>44</v>
      </c>
      <c r="B57" s="132">
        <f>B33-B56</f>
        <v>0</v>
      </c>
      <c r="C57" s="174"/>
      <c r="D57" s="132">
        <f>D33-D56</f>
        <v>0</v>
      </c>
      <c r="E57" s="175"/>
      <c r="F57" s="168">
        <f t="shared" si="0"/>
        <v>0</v>
      </c>
      <c r="G57" s="111" t="s">
        <v>106</v>
      </c>
      <c r="H57" s="112"/>
      <c r="I57" s="112"/>
      <c r="J57" s="112"/>
      <c r="K57" s="112"/>
      <c r="L57" s="112"/>
      <c r="M57" s="112"/>
      <c r="N57" s="112"/>
      <c r="O57" s="113"/>
    </row>
  </sheetData>
  <sheetProtection algorithmName="SHA-512" hashValue="QOB5QTT6/HIHRoYe+2heQlvp0ylwgT25uF/X9e0F3yyfbgv9oyxS9OvypGdPqK82LW+ZqTWRqExFiyY4bihFFA==" saltValue="yz/lRtr4Gn0cONaNxdHBuw==" spinCount="100000" sheet="1" objects="1" scenarios="1"/>
  <mergeCells count="4">
    <mergeCell ref="B24:F24"/>
    <mergeCell ref="A24:A25"/>
    <mergeCell ref="A1:F1"/>
    <mergeCell ref="B17:C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5"/>
  <sheetViews>
    <sheetView topLeftCell="A40" workbookViewId="0">
      <selection activeCell="B68" sqref="B68"/>
    </sheetView>
  </sheetViews>
  <sheetFormatPr defaultRowHeight="15" x14ac:dyDescent="0.25"/>
  <cols>
    <col min="1" max="1" width="28" customWidth="1"/>
    <col min="2" max="2" width="19.42578125" customWidth="1"/>
    <col min="3" max="3" width="7.28515625" customWidth="1"/>
    <col min="4" max="4" width="13.28515625" customWidth="1"/>
    <col min="5" max="5" width="9.140625" customWidth="1"/>
    <col min="6" max="6" width="25.42578125" customWidth="1"/>
    <col min="16" max="16" width="14.85546875" customWidth="1"/>
  </cols>
  <sheetData>
    <row r="1" spans="1:9" ht="20.25" thickBot="1" x14ac:dyDescent="0.35">
      <c r="A1" s="274" t="s">
        <v>107</v>
      </c>
      <c r="B1" s="274"/>
      <c r="C1" s="274"/>
      <c r="D1" s="274"/>
      <c r="E1" s="274"/>
      <c r="F1" s="274"/>
      <c r="G1" s="56"/>
    </row>
    <row r="2" spans="1:9" ht="15.75" thickTop="1" x14ac:dyDescent="0.25">
      <c r="A2" s="2" t="s">
        <v>0</v>
      </c>
      <c r="B2" s="161" t="s">
        <v>1</v>
      </c>
      <c r="C2" s="1"/>
      <c r="D2" s="117"/>
      <c r="E2" s="1" t="s">
        <v>54</v>
      </c>
      <c r="F2" s="1"/>
    </row>
    <row r="3" spans="1:9" x14ac:dyDescent="0.25">
      <c r="A3" s="3"/>
      <c r="B3" s="161" t="s">
        <v>2</v>
      </c>
      <c r="C3" s="1"/>
      <c r="D3" s="118"/>
      <c r="E3" s="23"/>
      <c r="F3" s="24"/>
      <c r="G3" s="24"/>
      <c r="H3" s="25"/>
      <c r="I3" s="25"/>
    </row>
    <row r="4" spans="1:9" x14ac:dyDescent="0.25">
      <c r="A4" s="5"/>
      <c r="B4" s="161" t="s">
        <v>3</v>
      </c>
      <c r="C4" s="1"/>
      <c r="D4" s="160">
        <f>D3-D2</f>
        <v>0</v>
      </c>
      <c r="E4" s="1"/>
      <c r="F4" s="1"/>
    </row>
    <row r="5" spans="1:9" ht="15.75" thickBot="1" x14ac:dyDescent="0.3">
      <c r="A5" s="6" t="s">
        <v>4</v>
      </c>
      <c r="B5" s="7"/>
      <c r="C5" s="7"/>
      <c r="D5" s="8" t="s">
        <v>5</v>
      </c>
      <c r="E5" s="1"/>
      <c r="F5" s="1"/>
    </row>
    <row r="6" spans="1:9" x14ac:dyDescent="0.25">
      <c r="A6" s="236" t="s">
        <v>6</v>
      </c>
      <c r="B6" s="116"/>
      <c r="C6" s="1"/>
      <c r="D6" s="159">
        <f>D2*B6</f>
        <v>0</v>
      </c>
      <c r="E6" s="1" t="s">
        <v>109</v>
      </c>
      <c r="F6" s="1"/>
    </row>
    <row r="7" spans="1:9" x14ac:dyDescent="0.25">
      <c r="A7" s="236" t="s">
        <v>7</v>
      </c>
      <c r="B7" s="116"/>
      <c r="C7" s="1"/>
      <c r="D7" s="159">
        <f>D2*B7</f>
        <v>0</v>
      </c>
      <c r="E7" s="1"/>
      <c r="F7" s="1"/>
    </row>
    <row r="8" spans="1:9" x14ac:dyDescent="0.25">
      <c r="A8" s="236" t="s">
        <v>8</v>
      </c>
      <c r="B8" s="116"/>
      <c r="C8" s="1"/>
      <c r="D8" s="159">
        <f>D2*B8</f>
        <v>0</v>
      </c>
      <c r="E8" s="1"/>
      <c r="F8" s="1"/>
    </row>
    <row r="9" spans="1:9" ht="15.75" thickBot="1" x14ac:dyDescent="0.3">
      <c r="A9" s="236" t="s">
        <v>9</v>
      </c>
      <c r="B9" s="116"/>
      <c r="C9" s="1"/>
      <c r="D9" s="159">
        <f>D2*B9</f>
        <v>0</v>
      </c>
      <c r="E9" s="1"/>
      <c r="F9" s="1"/>
    </row>
    <row r="10" spans="1:9" ht="16.5" thickTop="1" thickBot="1" x14ac:dyDescent="0.3">
      <c r="A10" s="236" t="s">
        <v>10</v>
      </c>
      <c r="B10" s="10">
        <f>SUM(B6:B9)</f>
        <v>0</v>
      </c>
      <c r="C10" s="1"/>
      <c r="D10" s="11">
        <f>SUM(D6:D9)</f>
        <v>0</v>
      </c>
      <c r="E10" s="1"/>
      <c r="F10" s="1"/>
    </row>
    <row r="11" spans="1:9" ht="15.75" thickTop="1" x14ac:dyDescent="0.25">
      <c r="A11" s="9"/>
      <c r="B11" s="12"/>
      <c r="C11" s="1"/>
      <c r="D11" s="13"/>
      <c r="E11" s="1"/>
      <c r="F11" s="1"/>
    </row>
    <row r="12" spans="1:9" ht="15.75" thickBot="1" x14ac:dyDescent="0.3">
      <c r="A12" s="8" t="s">
        <v>11</v>
      </c>
      <c r="B12" s="14"/>
      <c r="C12" s="1"/>
      <c r="D12" s="8" t="s">
        <v>12</v>
      </c>
      <c r="E12" s="1"/>
      <c r="F12" s="1"/>
    </row>
    <row r="13" spans="1:9" ht="15" customHeight="1" x14ac:dyDescent="0.25">
      <c r="A13" s="236" t="s">
        <v>13</v>
      </c>
      <c r="B13" s="119"/>
      <c r="C13" s="1"/>
      <c r="D13" s="158">
        <f>D6*B13</f>
        <v>0</v>
      </c>
      <c r="E13" s="23"/>
      <c r="F13" s="24"/>
      <c r="G13" s="24"/>
      <c r="H13" s="24"/>
      <c r="I13" s="24"/>
    </row>
    <row r="14" spans="1:9" x14ac:dyDescent="0.25">
      <c r="A14" s="236" t="s">
        <v>14</v>
      </c>
      <c r="B14" s="119"/>
      <c r="C14" s="1"/>
      <c r="D14" s="158">
        <f>D7*B14</f>
        <v>0</v>
      </c>
      <c r="E14" s="1"/>
      <c r="F14" s="1"/>
    </row>
    <row r="15" spans="1:9" x14ac:dyDescent="0.25">
      <c r="A15" s="236" t="s">
        <v>15</v>
      </c>
      <c r="B15" s="119"/>
      <c r="C15" s="1"/>
      <c r="D15" s="158">
        <f>D8*B15</f>
        <v>0</v>
      </c>
      <c r="E15" s="1"/>
      <c r="F15" s="1"/>
    </row>
    <row r="16" spans="1:9" x14ac:dyDescent="0.25">
      <c r="A16" s="236" t="s">
        <v>16</v>
      </c>
      <c r="B16" s="119">
        <v>0</v>
      </c>
      <c r="C16" s="1"/>
      <c r="D16" s="158">
        <f>B16*D9</f>
        <v>0</v>
      </c>
      <c r="E16" s="1"/>
      <c r="F16" s="1"/>
    </row>
    <row r="17" spans="1:7" x14ac:dyDescent="0.25">
      <c r="A17" s="9"/>
      <c r="B17" s="15" t="s">
        <v>41</v>
      </c>
      <c r="C17" s="16"/>
      <c r="D17" s="158">
        <f>SUM(D13:D15)</f>
        <v>0</v>
      </c>
      <c r="E17" s="1"/>
      <c r="F17" s="1"/>
    </row>
    <row r="18" spans="1:7" x14ac:dyDescent="0.25">
      <c r="A18" s="38"/>
      <c r="B18" s="38"/>
      <c r="C18" s="38"/>
      <c r="D18" s="38"/>
      <c r="E18" s="38"/>
      <c r="F18" s="38"/>
    </row>
    <row r="19" spans="1:7" ht="20.25" thickBot="1" x14ac:dyDescent="0.35">
      <c r="A19" s="274" t="s">
        <v>107</v>
      </c>
      <c r="B19" s="274"/>
      <c r="C19" s="274"/>
      <c r="D19" s="274"/>
      <c r="E19" s="274"/>
      <c r="F19" s="274"/>
    </row>
    <row r="20" spans="1:7" ht="15.75" thickTop="1" x14ac:dyDescent="0.25">
      <c r="A20" s="45"/>
      <c r="B20" s="43"/>
      <c r="C20" s="43"/>
      <c r="D20" s="43"/>
      <c r="E20" s="43"/>
      <c r="F20" s="44"/>
    </row>
    <row r="21" spans="1:7" ht="15.75" thickBot="1" x14ac:dyDescent="0.3">
      <c r="A21" s="45"/>
      <c r="B21" s="26" t="s">
        <v>17</v>
      </c>
      <c r="C21" s="27"/>
      <c r="D21" s="28" t="s">
        <v>18</v>
      </c>
      <c r="E21" s="28"/>
      <c r="F21" s="29" t="s">
        <v>19</v>
      </c>
    </row>
    <row r="22" spans="1:7" ht="15.75" thickBot="1" x14ac:dyDescent="0.3">
      <c r="A22" s="230" t="s">
        <v>20</v>
      </c>
      <c r="B22" s="120"/>
      <c r="C22" s="146"/>
      <c r="D22" s="121"/>
      <c r="E22" s="147"/>
      <c r="F22" s="134">
        <f>D22-B22</f>
        <v>0</v>
      </c>
      <c r="G22" t="s">
        <v>56</v>
      </c>
    </row>
    <row r="23" spans="1:7" x14ac:dyDescent="0.25">
      <c r="A23" s="230" t="s">
        <v>21</v>
      </c>
      <c r="B23" s="148"/>
      <c r="C23" s="149"/>
      <c r="D23" s="150"/>
      <c r="E23" s="150"/>
      <c r="F23" s="151"/>
    </row>
    <row r="24" spans="1:7" x14ac:dyDescent="0.25">
      <c r="A24" s="231" t="s">
        <v>22</v>
      </c>
      <c r="B24" s="122"/>
      <c r="C24" s="149"/>
      <c r="D24" s="120"/>
      <c r="E24" s="152"/>
      <c r="F24" s="134">
        <f t="shared" ref="F24:F29" si="0">D24-B24</f>
        <v>0</v>
      </c>
    </row>
    <row r="25" spans="1:7" x14ac:dyDescent="0.25">
      <c r="A25" s="232" t="s">
        <v>13</v>
      </c>
      <c r="B25" s="153">
        <f>D13</f>
        <v>0</v>
      </c>
      <c r="C25" s="154"/>
      <c r="D25" s="123"/>
      <c r="E25" s="155"/>
      <c r="F25" s="134">
        <f t="shared" si="0"/>
        <v>0</v>
      </c>
    </row>
    <row r="26" spans="1:7" x14ac:dyDescent="0.25">
      <c r="A26" s="232" t="s">
        <v>14</v>
      </c>
      <c r="B26" s="153">
        <f>D14</f>
        <v>0</v>
      </c>
      <c r="C26" s="149"/>
      <c r="D26" s="123"/>
      <c r="E26" s="155"/>
      <c r="F26" s="134">
        <f t="shared" si="0"/>
        <v>0</v>
      </c>
    </row>
    <row r="27" spans="1:7" x14ac:dyDescent="0.25">
      <c r="A27" s="232" t="s">
        <v>15</v>
      </c>
      <c r="B27" s="153">
        <f>D15</f>
        <v>0</v>
      </c>
      <c r="C27" s="149"/>
      <c r="D27" s="123"/>
      <c r="E27" s="155"/>
      <c r="F27" s="134">
        <f t="shared" si="0"/>
        <v>0</v>
      </c>
    </row>
    <row r="28" spans="1:7" x14ac:dyDescent="0.25">
      <c r="A28" s="232" t="s">
        <v>16</v>
      </c>
      <c r="B28" s="153">
        <f>D16</f>
        <v>0</v>
      </c>
      <c r="C28" s="149"/>
      <c r="D28" s="123"/>
      <c r="E28" s="155"/>
      <c r="F28" s="134">
        <f t="shared" si="0"/>
        <v>0</v>
      </c>
    </row>
    <row r="29" spans="1:7" x14ac:dyDescent="0.25">
      <c r="A29" s="233" t="s">
        <v>23</v>
      </c>
      <c r="B29" s="139">
        <f>SUM(B24:B27)</f>
        <v>0</v>
      </c>
      <c r="C29" s="136"/>
      <c r="D29" s="156">
        <f>SUM(D24:D28)</f>
        <v>0</v>
      </c>
      <c r="E29" s="157"/>
      <c r="F29" s="134">
        <f t="shared" si="0"/>
        <v>0</v>
      </c>
    </row>
    <row r="30" spans="1:7" x14ac:dyDescent="0.25">
      <c r="A30" s="232"/>
      <c r="B30" s="17"/>
      <c r="C30" s="31"/>
      <c r="D30" s="18"/>
      <c r="E30" s="18"/>
      <c r="F30" s="37"/>
    </row>
    <row r="31" spans="1:7" x14ac:dyDescent="0.25">
      <c r="A31" s="230" t="s">
        <v>24</v>
      </c>
      <c r="B31" s="32"/>
      <c r="C31" s="31"/>
      <c r="D31" s="18"/>
      <c r="E31" s="18"/>
      <c r="F31" s="37"/>
    </row>
    <row r="32" spans="1:7" x14ac:dyDescent="0.25">
      <c r="A32" s="232" t="s">
        <v>42</v>
      </c>
      <c r="B32" s="126"/>
      <c r="C32" s="136"/>
      <c r="D32" s="124"/>
      <c r="E32" s="137"/>
      <c r="F32" s="133">
        <f>D32-B32</f>
        <v>0</v>
      </c>
      <c r="G32" t="s">
        <v>108</v>
      </c>
    </row>
    <row r="33" spans="1:6" x14ac:dyDescent="0.25">
      <c r="A33" s="232" t="s">
        <v>43</v>
      </c>
      <c r="B33" s="127"/>
      <c r="C33" s="136"/>
      <c r="D33" s="125"/>
      <c r="E33" s="138"/>
      <c r="F33" s="134">
        <f>D33-B33</f>
        <v>0</v>
      </c>
    </row>
    <row r="34" spans="1:6" x14ac:dyDescent="0.25">
      <c r="A34" s="233" t="s">
        <v>25</v>
      </c>
      <c r="B34" s="139">
        <f>SUM(B32:B33)</f>
        <v>0</v>
      </c>
      <c r="C34" s="136"/>
      <c r="D34" s="131">
        <f>SUM(D32:D33)</f>
        <v>0</v>
      </c>
      <c r="E34" s="140"/>
      <c r="F34" s="134">
        <f>D34-B34</f>
        <v>0</v>
      </c>
    </row>
    <row r="35" spans="1:6" x14ac:dyDescent="0.25">
      <c r="A35" s="234" t="s">
        <v>26</v>
      </c>
      <c r="B35" s="141"/>
      <c r="C35" s="136"/>
      <c r="D35" s="142"/>
      <c r="E35" s="142"/>
      <c r="F35" s="134"/>
    </row>
    <row r="36" spans="1:6" x14ac:dyDescent="0.25">
      <c r="A36" s="232" t="s">
        <v>62</v>
      </c>
      <c r="B36" s="126"/>
      <c r="C36" s="136"/>
      <c r="D36" s="125"/>
      <c r="E36" s="143"/>
      <c r="F36" s="134">
        <f>D36-B36</f>
        <v>0</v>
      </c>
    </row>
    <row r="37" spans="1:6" x14ac:dyDescent="0.25">
      <c r="A37" s="232" t="s">
        <v>28</v>
      </c>
      <c r="B37" s="127"/>
      <c r="C37" s="136"/>
      <c r="D37" s="125"/>
      <c r="E37" s="143"/>
      <c r="F37" s="134">
        <f t="shared" ref="F37:F51" si="1">D37-B37</f>
        <v>0</v>
      </c>
    </row>
    <row r="38" spans="1:6" x14ac:dyDescent="0.25">
      <c r="A38" s="232" t="s">
        <v>29</v>
      </c>
      <c r="B38" s="127"/>
      <c r="C38" s="136"/>
      <c r="D38" s="125"/>
      <c r="E38" s="143"/>
      <c r="F38" s="134">
        <f t="shared" si="1"/>
        <v>0</v>
      </c>
    </row>
    <row r="39" spans="1:6" x14ac:dyDescent="0.25">
      <c r="A39" s="232" t="s">
        <v>30</v>
      </c>
      <c r="B39" s="127"/>
      <c r="C39" s="136"/>
      <c r="D39" s="125"/>
      <c r="E39" s="143"/>
      <c r="F39" s="134">
        <f t="shared" si="1"/>
        <v>0</v>
      </c>
    </row>
    <row r="40" spans="1:6" x14ac:dyDescent="0.25">
      <c r="A40" s="232" t="s">
        <v>31</v>
      </c>
      <c r="B40" s="127"/>
      <c r="C40" s="136"/>
      <c r="D40" s="125"/>
      <c r="E40" s="143"/>
      <c r="F40" s="134">
        <f t="shared" si="1"/>
        <v>0</v>
      </c>
    </row>
    <row r="41" spans="1:6" x14ac:dyDescent="0.25">
      <c r="A41" s="232" t="s">
        <v>32</v>
      </c>
      <c r="B41" s="127"/>
      <c r="C41" s="136"/>
      <c r="D41" s="125"/>
      <c r="E41" s="143"/>
      <c r="F41" s="134">
        <f t="shared" si="1"/>
        <v>0</v>
      </c>
    </row>
    <row r="42" spans="1:6" x14ac:dyDescent="0.25">
      <c r="A42" s="232" t="s">
        <v>33</v>
      </c>
      <c r="B42" s="127"/>
      <c r="C42" s="136"/>
      <c r="D42" s="125"/>
      <c r="E42" s="143"/>
      <c r="F42" s="134">
        <f t="shared" si="1"/>
        <v>0</v>
      </c>
    </row>
    <row r="43" spans="1:6" x14ac:dyDescent="0.25">
      <c r="A43" s="232" t="s">
        <v>34</v>
      </c>
      <c r="B43" s="127"/>
      <c r="C43" s="136"/>
      <c r="D43" s="125"/>
      <c r="E43" s="143"/>
      <c r="F43" s="134">
        <f t="shared" si="1"/>
        <v>0</v>
      </c>
    </row>
    <row r="44" spans="1:6" x14ac:dyDescent="0.25">
      <c r="A44" s="232" t="s">
        <v>35</v>
      </c>
      <c r="B44" s="127"/>
      <c r="C44" s="136"/>
      <c r="D44" s="125"/>
      <c r="E44" s="143"/>
      <c r="F44" s="134">
        <f t="shared" si="1"/>
        <v>0</v>
      </c>
    </row>
    <row r="45" spans="1:6" x14ac:dyDescent="0.25">
      <c r="A45" s="232" t="s">
        <v>63</v>
      </c>
      <c r="B45" s="127"/>
      <c r="C45" s="136"/>
      <c r="D45" s="125"/>
      <c r="E45" s="143"/>
      <c r="F45" s="134">
        <f t="shared" si="1"/>
        <v>0</v>
      </c>
    </row>
    <row r="46" spans="1:6" x14ac:dyDescent="0.25">
      <c r="A46" s="232" t="s">
        <v>64</v>
      </c>
      <c r="B46" s="127"/>
      <c r="C46" s="136"/>
      <c r="D46" s="125"/>
      <c r="E46" s="143"/>
      <c r="F46" s="134">
        <f t="shared" si="1"/>
        <v>0</v>
      </c>
    </row>
    <row r="47" spans="1:6" x14ac:dyDescent="0.25">
      <c r="A47" s="232"/>
      <c r="B47" s="127"/>
      <c r="C47" s="136"/>
      <c r="D47" s="125"/>
      <c r="E47" s="143"/>
      <c r="F47" s="134"/>
    </row>
    <row r="48" spans="1:6" x14ac:dyDescent="0.25">
      <c r="A48" s="232"/>
      <c r="B48" s="127"/>
      <c r="C48" s="136"/>
      <c r="D48" s="125"/>
      <c r="E48" s="143"/>
      <c r="F48" s="134"/>
    </row>
    <row r="49" spans="1:6" x14ac:dyDescent="0.25">
      <c r="A49" s="232"/>
      <c r="B49" s="127"/>
      <c r="C49" s="136"/>
      <c r="D49" s="125"/>
      <c r="E49" s="143"/>
      <c r="F49" s="134">
        <f t="shared" si="1"/>
        <v>0</v>
      </c>
    </row>
    <row r="50" spans="1:6" x14ac:dyDescent="0.25">
      <c r="A50" s="234" t="s">
        <v>36</v>
      </c>
      <c r="B50" s="144">
        <f>SUM(B36:B49)</f>
        <v>0</v>
      </c>
      <c r="C50" s="136"/>
      <c r="D50" s="145">
        <f>SUM(D36:D49)</f>
        <v>0</v>
      </c>
      <c r="E50" s="143"/>
      <c r="F50" s="134">
        <f t="shared" si="1"/>
        <v>0</v>
      </c>
    </row>
    <row r="51" spans="1:6" x14ac:dyDescent="0.25">
      <c r="A51" s="234" t="s">
        <v>37</v>
      </c>
      <c r="B51" s="33">
        <f>B50+B34</f>
        <v>0</v>
      </c>
      <c r="C51" s="31"/>
      <c r="D51" s="20">
        <f>D50+D34</f>
        <v>0</v>
      </c>
      <c r="E51" s="19"/>
      <c r="F51" s="30">
        <f t="shared" si="1"/>
        <v>0</v>
      </c>
    </row>
    <row r="52" spans="1:6" x14ac:dyDescent="0.25">
      <c r="A52" s="230" t="s">
        <v>38</v>
      </c>
      <c r="B52" s="21"/>
      <c r="C52" s="31"/>
      <c r="D52" s="19"/>
      <c r="E52" s="19"/>
      <c r="F52" s="37"/>
    </row>
    <row r="53" spans="1:6" x14ac:dyDescent="0.25">
      <c r="A53" s="232" t="s">
        <v>39</v>
      </c>
      <c r="B53" s="128"/>
      <c r="C53" s="34"/>
      <c r="D53" s="125"/>
      <c r="E53" s="19"/>
      <c r="F53" s="133">
        <f>D53-B53</f>
        <v>0</v>
      </c>
    </row>
    <row r="54" spans="1:6" ht="26.25" x14ac:dyDescent="0.25">
      <c r="A54" s="230" t="s">
        <v>40</v>
      </c>
      <c r="B54" s="129">
        <f>B51+B53</f>
        <v>0</v>
      </c>
      <c r="C54" s="31"/>
      <c r="D54" s="131">
        <f>D53+D51</f>
        <v>0</v>
      </c>
      <c r="E54" s="22"/>
      <c r="F54" s="134">
        <f>D54-B54</f>
        <v>0</v>
      </c>
    </row>
    <row r="55" spans="1:6" x14ac:dyDescent="0.25">
      <c r="A55" s="235" t="s">
        <v>44</v>
      </c>
      <c r="B55" s="130">
        <f>B29-B54</f>
        <v>0</v>
      </c>
      <c r="C55" s="35"/>
      <c r="D55" s="132">
        <f>D29-D54</f>
        <v>0</v>
      </c>
      <c r="E55" s="36"/>
      <c r="F55" s="135">
        <f>D55-B55</f>
        <v>0</v>
      </c>
    </row>
  </sheetData>
  <sheetProtection algorithmName="SHA-512" hashValue="xvGcI7h+gQWK5cXvmxE2PVZ1iJMap76IE/dDkaWbZ+dPcvl+TTPu6ND/5bK0XEHqNO47MjyQeWZeP08DSkZkDQ==" saltValue="hITTsc2RrYzrZePVIvOuZg==" spinCount="100000" sheet="1" objects="1" scenarios="1"/>
  <mergeCells count="2">
    <mergeCell ref="A1:F1"/>
    <mergeCell ref="A19:F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5"/>
  <sheetViews>
    <sheetView topLeftCell="A49" workbookViewId="0">
      <selection activeCell="C69" sqref="C69"/>
    </sheetView>
  </sheetViews>
  <sheetFormatPr defaultRowHeight="15" x14ac:dyDescent="0.25"/>
  <cols>
    <col min="1" max="1" width="23" customWidth="1"/>
    <col min="2" max="2" width="19.42578125" customWidth="1"/>
    <col min="3" max="3" width="20.5703125" customWidth="1"/>
    <col min="4" max="4" width="21.5703125" customWidth="1"/>
    <col min="5" max="5" width="19.28515625" customWidth="1"/>
    <col min="6" max="6" width="11.85546875" customWidth="1"/>
  </cols>
  <sheetData>
    <row r="1" spans="1:6" x14ac:dyDescent="0.25">
      <c r="B1" s="40" t="s">
        <v>47</v>
      </c>
      <c r="C1" s="40" t="s">
        <v>48</v>
      </c>
      <c r="D1" s="40" t="s">
        <v>49</v>
      </c>
      <c r="E1" s="40" t="s">
        <v>50</v>
      </c>
      <c r="F1" s="40" t="s">
        <v>51</v>
      </c>
    </row>
    <row r="2" spans="1:6" x14ac:dyDescent="0.25">
      <c r="A2" s="223" t="s">
        <v>71</v>
      </c>
      <c r="B2" s="275"/>
      <c r="C2" s="276"/>
      <c r="D2" s="276"/>
      <c r="E2" s="276"/>
      <c r="F2" s="277"/>
    </row>
    <row r="3" spans="1:6" x14ac:dyDescent="0.25">
      <c r="A3" s="224" t="s">
        <v>72</v>
      </c>
      <c r="B3" s="51"/>
      <c r="C3" s="51"/>
      <c r="D3" s="39">
        <f t="shared" ref="D3:D16" si="0">C3*B3</f>
        <v>0</v>
      </c>
      <c r="E3" s="51"/>
      <c r="F3" s="39">
        <f t="shared" ref="F3:F16" si="1">E3*D3</f>
        <v>0</v>
      </c>
    </row>
    <row r="4" spans="1:6" x14ac:dyDescent="0.25">
      <c r="A4" s="224" t="s">
        <v>73</v>
      </c>
      <c r="B4" s="51"/>
      <c r="C4" s="51"/>
      <c r="D4" s="39">
        <f t="shared" si="0"/>
        <v>0</v>
      </c>
      <c r="E4" s="51"/>
      <c r="F4" s="39">
        <f t="shared" si="1"/>
        <v>0</v>
      </c>
    </row>
    <row r="5" spans="1:6" x14ac:dyDescent="0.25">
      <c r="A5" s="224" t="s">
        <v>74</v>
      </c>
      <c r="B5" s="51"/>
      <c r="C5" s="51"/>
      <c r="D5" s="39">
        <f t="shared" si="0"/>
        <v>0</v>
      </c>
      <c r="E5" s="51"/>
      <c r="F5" s="39">
        <f t="shared" si="1"/>
        <v>0</v>
      </c>
    </row>
    <row r="6" spans="1:6" x14ac:dyDescent="0.25">
      <c r="A6" s="224" t="s">
        <v>75</v>
      </c>
      <c r="B6" s="51"/>
      <c r="C6" s="51"/>
      <c r="D6" s="39">
        <f t="shared" si="0"/>
        <v>0</v>
      </c>
      <c r="E6" s="51"/>
      <c r="F6" s="39">
        <f t="shared" si="1"/>
        <v>0</v>
      </c>
    </row>
    <row r="7" spans="1:6" x14ac:dyDescent="0.25">
      <c r="A7" s="225" t="s">
        <v>52</v>
      </c>
      <c r="B7" s="278"/>
      <c r="C7" s="279"/>
      <c r="D7" s="279"/>
      <c r="E7" s="279"/>
      <c r="F7" s="280"/>
    </row>
    <row r="8" spans="1:6" x14ac:dyDescent="0.25">
      <c r="A8" s="226" t="s">
        <v>76</v>
      </c>
      <c r="B8" s="51"/>
      <c r="C8" s="51"/>
      <c r="D8" s="39">
        <f t="shared" si="0"/>
        <v>0</v>
      </c>
      <c r="E8" s="51"/>
      <c r="F8" s="39">
        <f t="shared" si="1"/>
        <v>0</v>
      </c>
    </row>
    <row r="9" spans="1:6" x14ac:dyDescent="0.25">
      <c r="A9" s="226" t="s">
        <v>77</v>
      </c>
      <c r="B9" s="51"/>
      <c r="C9" s="51"/>
      <c r="D9" s="39">
        <f t="shared" si="0"/>
        <v>0</v>
      </c>
      <c r="E9" s="51"/>
      <c r="F9" s="39">
        <f t="shared" si="1"/>
        <v>0</v>
      </c>
    </row>
    <row r="10" spans="1:6" x14ac:dyDescent="0.25">
      <c r="A10" s="226" t="s">
        <v>78</v>
      </c>
      <c r="B10" s="51"/>
      <c r="C10" s="51"/>
      <c r="D10" s="39">
        <f t="shared" si="0"/>
        <v>0</v>
      </c>
      <c r="E10" s="51"/>
      <c r="F10" s="39">
        <f t="shared" si="1"/>
        <v>0</v>
      </c>
    </row>
    <row r="11" spans="1:6" x14ac:dyDescent="0.25">
      <c r="A11" s="226" t="s">
        <v>79</v>
      </c>
      <c r="B11" s="51"/>
      <c r="C11" s="51"/>
      <c r="D11" s="39">
        <f t="shared" si="0"/>
        <v>0</v>
      </c>
      <c r="E11" s="51"/>
      <c r="F11" s="39">
        <f t="shared" si="1"/>
        <v>0</v>
      </c>
    </row>
    <row r="12" spans="1:6" x14ac:dyDescent="0.25">
      <c r="A12" s="227" t="s">
        <v>16</v>
      </c>
      <c r="B12" s="281"/>
      <c r="C12" s="282"/>
      <c r="D12" s="282"/>
      <c r="E12" s="282"/>
      <c r="F12" s="283"/>
    </row>
    <row r="13" spans="1:6" x14ac:dyDescent="0.25">
      <c r="A13" s="228" t="s">
        <v>80</v>
      </c>
      <c r="B13" s="51"/>
      <c r="C13" s="51"/>
      <c r="D13" s="39">
        <f t="shared" si="0"/>
        <v>0</v>
      </c>
      <c r="E13" s="51"/>
      <c r="F13" s="39">
        <f t="shared" si="1"/>
        <v>0</v>
      </c>
    </row>
    <row r="14" spans="1:6" x14ac:dyDescent="0.25">
      <c r="A14" s="229" t="s">
        <v>81</v>
      </c>
      <c r="B14" s="51"/>
      <c r="C14" s="51"/>
      <c r="D14" s="39">
        <f t="shared" si="0"/>
        <v>0</v>
      </c>
      <c r="E14" s="51"/>
      <c r="F14" s="39">
        <f t="shared" si="1"/>
        <v>0</v>
      </c>
    </row>
    <row r="15" spans="1:6" x14ac:dyDescent="0.25">
      <c r="A15" s="228"/>
      <c r="B15" s="51"/>
      <c r="C15" s="51"/>
      <c r="D15" s="39">
        <f t="shared" si="0"/>
        <v>0</v>
      </c>
      <c r="E15" s="51"/>
      <c r="F15" s="39">
        <f t="shared" si="1"/>
        <v>0</v>
      </c>
    </row>
    <row r="16" spans="1:6" x14ac:dyDescent="0.25">
      <c r="A16" s="229"/>
      <c r="B16" s="51"/>
      <c r="C16" s="51"/>
      <c r="D16" s="39">
        <f t="shared" si="0"/>
        <v>0</v>
      </c>
      <c r="E16" s="51"/>
      <c r="F16" s="39">
        <f t="shared" si="1"/>
        <v>0</v>
      </c>
    </row>
    <row r="17" spans="1:6" x14ac:dyDescent="0.25">
      <c r="A17" s="41"/>
      <c r="E17" s="39" t="s">
        <v>53</v>
      </c>
      <c r="F17" s="39">
        <f>SUM(F2:F16)</f>
        <v>0</v>
      </c>
    </row>
    <row r="18" spans="1:6" x14ac:dyDescent="0.25">
      <c r="A18" s="41"/>
    </row>
    <row r="19" spans="1:6" x14ac:dyDescent="0.25">
      <c r="A19" s="41"/>
    </row>
    <row r="20" spans="1:6" x14ac:dyDescent="0.25">
      <c r="A20" s="41"/>
    </row>
    <row r="21" spans="1:6" x14ac:dyDescent="0.25">
      <c r="A21" s="41"/>
    </row>
    <row r="22" spans="1:6" x14ac:dyDescent="0.25">
      <c r="A22" s="41"/>
    </row>
    <row r="23" spans="1:6" x14ac:dyDescent="0.25">
      <c r="A23" s="41"/>
    </row>
    <row r="44" spans="1:5" x14ac:dyDescent="0.25">
      <c r="A44" s="52" t="s">
        <v>82</v>
      </c>
    </row>
    <row r="45" spans="1:5" x14ac:dyDescent="0.25">
      <c r="A45" s="52"/>
      <c r="B45" s="52"/>
      <c r="C45" s="52"/>
      <c r="D45" s="52"/>
      <c r="E45" s="52"/>
    </row>
  </sheetData>
  <sheetProtection algorithmName="SHA-512" hashValue="o9iFIwATwR0xR7h6nRppTywrXPSQWGix8dZVhZQplH0lqjlNFUjAfxOAMMq09Qs3RrC0qnNh/67gBqo2TJ3i9w==" saltValue="dbyVzfwQ5dsiwyeAndaZmA==" spinCount="100000" sheet="1" objects="1" scenarios="1"/>
  <mergeCells count="3">
    <mergeCell ref="B2:F2"/>
    <mergeCell ref="B7:F7"/>
    <mergeCell ref="B12:F12"/>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4"/>
  <sheetViews>
    <sheetView topLeftCell="A7" workbookViewId="0">
      <selection activeCell="B14" sqref="B14"/>
    </sheetView>
  </sheetViews>
  <sheetFormatPr defaultRowHeight="15" x14ac:dyDescent="0.25"/>
  <cols>
    <col min="1" max="1" width="34.7109375" customWidth="1"/>
    <col min="2" max="2" width="16.28515625" bestFit="1" customWidth="1"/>
    <col min="3" max="3" width="89.5703125" customWidth="1"/>
  </cols>
  <sheetData>
    <row r="1" spans="1:3" ht="20.25" thickBot="1" x14ac:dyDescent="0.35">
      <c r="A1" s="284" t="s">
        <v>58</v>
      </c>
      <c r="B1" s="284"/>
      <c r="C1" s="284"/>
    </row>
    <row r="2" spans="1:3" ht="16.5" thickTop="1" thickBot="1" x14ac:dyDescent="0.3">
      <c r="A2" s="176" t="s">
        <v>119</v>
      </c>
      <c r="C2" s="183" t="s">
        <v>110</v>
      </c>
    </row>
    <row r="3" spans="1:3" x14ac:dyDescent="0.25">
      <c r="A3" s="178" t="s">
        <v>113</v>
      </c>
      <c r="B3" s="219"/>
      <c r="C3" s="181" t="s">
        <v>111</v>
      </c>
    </row>
    <row r="4" spans="1:3" x14ac:dyDescent="0.25">
      <c r="A4" s="178" t="s">
        <v>114</v>
      </c>
      <c r="B4" s="219"/>
      <c r="C4" s="181" t="s">
        <v>112</v>
      </c>
    </row>
    <row r="5" spans="1:3" x14ac:dyDescent="0.25">
      <c r="A5" s="178" t="s">
        <v>57</v>
      </c>
      <c r="B5" s="53" t="e">
        <f>B4*100/B3</f>
        <v>#DIV/0!</v>
      </c>
      <c r="C5" s="181" t="s">
        <v>115</v>
      </c>
    </row>
    <row r="6" spans="1:3" x14ac:dyDescent="0.25">
      <c r="C6" s="181"/>
    </row>
    <row r="7" spans="1:3" ht="15.75" thickBot="1" x14ac:dyDescent="0.3">
      <c r="A7" s="177" t="s">
        <v>120</v>
      </c>
      <c r="C7" s="181"/>
    </row>
    <row r="8" spans="1:3" x14ac:dyDescent="0.25">
      <c r="A8" s="179" t="s">
        <v>60</v>
      </c>
      <c r="B8" s="219"/>
      <c r="C8" s="181" t="s">
        <v>116</v>
      </c>
    </row>
    <row r="9" spans="1:3" x14ac:dyDescent="0.25">
      <c r="A9" s="179" t="s">
        <v>59</v>
      </c>
      <c r="B9" s="220"/>
      <c r="C9" s="181" t="s">
        <v>117</v>
      </c>
    </row>
    <row r="10" spans="1:3" ht="15.75" thickBot="1" x14ac:dyDescent="0.3">
      <c r="A10" s="179" t="s">
        <v>61</v>
      </c>
      <c r="B10" s="180" t="e">
        <f>B8/B9</f>
        <v>#DIV/0!</v>
      </c>
      <c r="C10" s="182" t="s">
        <v>118</v>
      </c>
    </row>
    <row r="11" spans="1:3" x14ac:dyDescent="0.25">
      <c r="B11" s="42"/>
    </row>
    <row r="12" spans="1:3" ht="20.25" thickBot="1" x14ac:dyDescent="0.35">
      <c r="A12" s="284" t="s">
        <v>121</v>
      </c>
      <c r="B12" s="284"/>
      <c r="C12" s="285"/>
    </row>
    <row r="13" spans="1:3" ht="16.5" thickTop="1" thickBot="1" x14ac:dyDescent="0.3">
      <c r="C13" s="183" t="s">
        <v>110</v>
      </c>
    </row>
    <row r="14" spans="1:3" x14ac:dyDescent="0.25">
      <c r="A14" s="179" t="s">
        <v>122</v>
      </c>
      <c r="B14" s="221"/>
      <c r="C14" s="186" t="s">
        <v>124</v>
      </c>
    </row>
    <row r="15" spans="1:3" x14ac:dyDescent="0.25">
      <c r="A15" s="179" t="s">
        <v>127</v>
      </c>
      <c r="B15" s="222"/>
      <c r="C15" s="181" t="s">
        <v>128</v>
      </c>
    </row>
    <row r="16" spans="1:3" x14ac:dyDescent="0.25">
      <c r="A16" s="179"/>
      <c r="B16" s="184">
        <f>B14*B15</f>
        <v>0</v>
      </c>
      <c r="C16" s="181" t="s">
        <v>132</v>
      </c>
    </row>
    <row r="17" spans="1:3" x14ac:dyDescent="0.25">
      <c r="A17" s="179" t="s">
        <v>123</v>
      </c>
      <c r="B17" s="221"/>
      <c r="C17" s="181" t="s">
        <v>129</v>
      </c>
    </row>
    <row r="18" spans="1:3" x14ac:dyDescent="0.25">
      <c r="A18" s="179" t="s">
        <v>127</v>
      </c>
      <c r="B18" s="222"/>
      <c r="C18" s="181" t="s">
        <v>130</v>
      </c>
    </row>
    <row r="19" spans="1:3" x14ac:dyDescent="0.25">
      <c r="A19" s="179"/>
      <c r="B19" s="185">
        <f>B17*B18</f>
        <v>0</v>
      </c>
      <c r="C19" s="181" t="s">
        <v>177</v>
      </c>
    </row>
    <row r="20" spans="1:3" ht="15.75" thickBot="1" x14ac:dyDescent="0.3">
      <c r="A20" s="179"/>
      <c r="B20" s="184">
        <f>B19+B16</f>
        <v>0</v>
      </c>
      <c r="C20" s="182" t="s">
        <v>131</v>
      </c>
    </row>
    <row r="21" spans="1:3" ht="15.75" thickBot="1" x14ac:dyDescent="0.3">
      <c r="A21" s="179"/>
    </row>
    <row r="22" spans="1:3" ht="15.75" thickBot="1" x14ac:dyDescent="0.3">
      <c r="A22" s="286" t="s">
        <v>135</v>
      </c>
      <c r="B22" s="287"/>
    </row>
    <row r="23" spans="1:3" ht="30.75" thickBot="1" x14ac:dyDescent="0.3">
      <c r="A23" s="189" t="s">
        <v>134</v>
      </c>
      <c r="B23" s="187" t="s">
        <v>126</v>
      </c>
    </row>
    <row r="24" spans="1:3" ht="30.75" thickBot="1" x14ac:dyDescent="0.3">
      <c r="A24" s="190" t="s">
        <v>133</v>
      </c>
      <c r="B24" s="188" t="s">
        <v>125</v>
      </c>
    </row>
  </sheetData>
  <sheetProtection algorithmName="SHA-512" hashValue="oYuUJCfDUgGdKCL212EnkYGV6dZpk1qskWdAktKsX1VF0SdK1X87VRRbOyQqFOf7uhvsqEl8xyaWfKY44k8HDw==" saltValue="AoPouRWiUQ7oC8dUzUfMCg==" spinCount="100000" sheet="1" objects="1" scenarios="1"/>
  <mergeCells count="3">
    <mergeCell ref="A1:C1"/>
    <mergeCell ref="A12:C12"/>
    <mergeCell ref="A22:B2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1"/>
  <sheetViews>
    <sheetView topLeftCell="A64" workbookViewId="0">
      <selection activeCell="D81" sqref="D81"/>
    </sheetView>
  </sheetViews>
  <sheetFormatPr defaultRowHeight="15" x14ac:dyDescent="0.25"/>
  <cols>
    <col min="1" max="1" width="22.7109375" customWidth="1"/>
    <col min="3" max="3" width="11.5703125" customWidth="1"/>
    <col min="4" max="4" width="14.28515625" customWidth="1"/>
    <col min="5" max="5" width="11" bestFit="1" customWidth="1"/>
    <col min="6" max="7" width="15.7109375" customWidth="1"/>
    <col min="8" max="8" width="15" customWidth="1"/>
    <col min="9" max="9" width="126.140625" customWidth="1"/>
    <col min="11" max="11" width="31.28515625" customWidth="1"/>
  </cols>
  <sheetData>
    <row r="1" spans="1:9" ht="15.75" thickBot="1" x14ac:dyDescent="0.3">
      <c r="A1" s="214" t="s">
        <v>174</v>
      </c>
      <c r="B1" s="215"/>
      <c r="C1" s="215"/>
      <c r="D1" s="215"/>
      <c r="E1" s="215"/>
      <c r="F1" s="216"/>
      <c r="G1" s="216"/>
      <c r="H1" s="216"/>
    </row>
    <row r="2" spans="1:9" ht="39.75" thickBot="1" x14ac:dyDescent="0.3">
      <c r="A2" s="46" t="s">
        <v>67</v>
      </c>
      <c r="B2" s="49" t="s">
        <v>68</v>
      </c>
      <c r="C2" s="49" t="s">
        <v>143</v>
      </c>
      <c r="D2" s="49" t="s">
        <v>144</v>
      </c>
      <c r="E2" s="49" t="s">
        <v>142</v>
      </c>
      <c r="F2" s="47" t="s">
        <v>145</v>
      </c>
      <c r="G2" s="49" t="s">
        <v>147</v>
      </c>
      <c r="H2" s="49" t="s">
        <v>146</v>
      </c>
      <c r="I2" s="206" t="s">
        <v>110</v>
      </c>
    </row>
    <row r="3" spans="1:9" x14ac:dyDescent="0.25">
      <c r="A3" s="217" t="s">
        <v>70</v>
      </c>
      <c r="B3" s="194"/>
      <c r="C3" s="193"/>
      <c r="D3" s="193"/>
      <c r="E3" s="196">
        <f>B3*C3*D3</f>
        <v>0</v>
      </c>
      <c r="F3" s="195"/>
      <c r="G3" s="197">
        <f>E3*F3</f>
        <v>0</v>
      </c>
      <c r="H3" s="207">
        <f>G3+E3</f>
        <v>0</v>
      </c>
      <c r="I3" s="186" t="s">
        <v>163</v>
      </c>
    </row>
    <row r="4" spans="1:9" x14ac:dyDescent="0.25">
      <c r="A4" s="217" t="s">
        <v>69</v>
      </c>
      <c r="B4" s="194"/>
      <c r="C4" s="193"/>
      <c r="D4" s="193"/>
      <c r="E4" s="196">
        <f t="shared" ref="E4:E24" si="0">B4*C4*D4</f>
        <v>0</v>
      </c>
      <c r="F4" s="195"/>
      <c r="G4" s="197">
        <f t="shared" ref="G4:G24" si="1">E4*F4</f>
        <v>0</v>
      </c>
      <c r="H4" s="207">
        <f t="shared" ref="H4:H24" si="2">G4+E4</f>
        <v>0</v>
      </c>
      <c r="I4" s="181" t="s">
        <v>165</v>
      </c>
    </row>
    <row r="5" spans="1:9" x14ac:dyDescent="0.25">
      <c r="A5" s="217" t="s">
        <v>148</v>
      </c>
      <c r="B5" s="194"/>
      <c r="C5" s="193"/>
      <c r="D5" s="193"/>
      <c r="E5" s="196">
        <f t="shared" si="0"/>
        <v>0</v>
      </c>
      <c r="F5" s="195"/>
      <c r="G5" s="197">
        <f t="shared" si="1"/>
        <v>0</v>
      </c>
      <c r="H5" s="207">
        <f t="shared" si="2"/>
        <v>0</v>
      </c>
      <c r="I5" s="181" t="s">
        <v>164</v>
      </c>
    </row>
    <row r="6" spans="1:9" x14ac:dyDescent="0.25">
      <c r="A6" s="217" t="s">
        <v>149</v>
      </c>
      <c r="B6" s="194"/>
      <c r="C6" s="193"/>
      <c r="D6" s="193"/>
      <c r="E6" s="196">
        <f t="shared" si="0"/>
        <v>0</v>
      </c>
      <c r="F6" s="195"/>
      <c r="G6" s="197">
        <f t="shared" si="1"/>
        <v>0</v>
      </c>
      <c r="H6" s="207">
        <f t="shared" si="2"/>
        <v>0</v>
      </c>
      <c r="I6" s="181" t="s">
        <v>166</v>
      </c>
    </row>
    <row r="7" spans="1:9" x14ac:dyDescent="0.25">
      <c r="A7" s="217" t="s">
        <v>150</v>
      </c>
      <c r="B7" s="194"/>
      <c r="C7" s="193"/>
      <c r="D7" s="193"/>
      <c r="E7" s="196">
        <f t="shared" si="0"/>
        <v>0</v>
      </c>
      <c r="F7" s="195"/>
      <c r="G7" s="197">
        <f t="shared" si="1"/>
        <v>0</v>
      </c>
      <c r="H7" s="207">
        <f t="shared" si="2"/>
        <v>0</v>
      </c>
      <c r="I7" s="181" t="s">
        <v>172</v>
      </c>
    </row>
    <row r="8" spans="1:9" x14ac:dyDescent="0.25">
      <c r="A8" s="217" t="s">
        <v>151</v>
      </c>
      <c r="B8" s="194"/>
      <c r="C8" s="193"/>
      <c r="D8" s="193"/>
      <c r="E8" s="196">
        <f t="shared" si="0"/>
        <v>0</v>
      </c>
      <c r="F8" s="195"/>
      <c r="G8" s="197">
        <f t="shared" si="1"/>
        <v>0</v>
      </c>
      <c r="H8" s="207">
        <f t="shared" si="2"/>
        <v>0</v>
      </c>
      <c r="I8" s="181" t="s">
        <v>173</v>
      </c>
    </row>
    <row r="9" spans="1:9" x14ac:dyDescent="0.25">
      <c r="A9" s="217" t="s">
        <v>152</v>
      </c>
      <c r="B9" s="194"/>
      <c r="C9" s="193"/>
      <c r="D9" s="193"/>
      <c r="E9" s="196">
        <f t="shared" si="0"/>
        <v>0</v>
      </c>
      <c r="F9" s="195"/>
      <c r="G9" s="197">
        <f t="shared" si="1"/>
        <v>0</v>
      </c>
      <c r="H9" s="207">
        <f t="shared" si="2"/>
        <v>0</v>
      </c>
      <c r="I9" s="181" t="s">
        <v>167</v>
      </c>
    </row>
    <row r="10" spans="1:9" x14ac:dyDescent="0.25">
      <c r="A10" s="217" t="s">
        <v>153</v>
      </c>
      <c r="B10" s="194"/>
      <c r="C10" s="193"/>
      <c r="D10" s="193"/>
      <c r="E10" s="196">
        <f t="shared" si="0"/>
        <v>0</v>
      </c>
      <c r="F10" s="195"/>
      <c r="G10" s="197">
        <f t="shared" si="1"/>
        <v>0</v>
      </c>
      <c r="H10" s="207">
        <f t="shared" si="2"/>
        <v>0</v>
      </c>
      <c r="I10" s="181" t="s">
        <v>169</v>
      </c>
    </row>
    <row r="11" spans="1:9" x14ac:dyDescent="0.25">
      <c r="A11" s="217" t="s">
        <v>154</v>
      </c>
      <c r="B11" s="194"/>
      <c r="C11" s="193"/>
      <c r="D11" s="193"/>
      <c r="E11" s="196">
        <f t="shared" si="0"/>
        <v>0</v>
      </c>
      <c r="F11" s="195"/>
      <c r="G11" s="197">
        <f t="shared" si="1"/>
        <v>0</v>
      </c>
      <c r="H11" s="207">
        <f t="shared" si="2"/>
        <v>0</v>
      </c>
      <c r="I11" s="181" t="s">
        <v>170</v>
      </c>
    </row>
    <row r="12" spans="1:9" ht="15.75" thickBot="1" x14ac:dyDescent="0.3">
      <c r="A12" s="217" t="s">
        <v>155</v>
      </c>
      <c r="B12" s="194"/>
      <c r="C12" s="193"/>
      <c r="D12" s="193"/>
      <c r="E12" s="196">
        <f t="shared" si="0"/>
        <v>0</v>
      </c>
      <c r="F12" s="195"/>
      <c r="G12" s="197">
        <f t="shared" si="1"/>
        <v>0</v>
      </c>
      <c r="H12" s="207">
        <f t="shared" si="2"/>
        <v>0</v>
      </c>
      <c r="I12" s="182" t="s">
        <v>168</v>
      </c>
    </row>
    <row r="13" spans="1:9" x14ac:dyDescent="0.25">
      <c r="A13" s="217" t="s">
        <v>156</v>
      </c>
      <c r="B13" s="194"/>
      <c r="C13" s="193"/>
      <c r="D13" s="193"/>
      <c r="E13" s="196">
        <f t="shared" ref="E13" si="3">B13*C13*D13</f>
        <v>0</v>
      </c>
      <c r="F13" s="195"/>
      <c r="G13" s="197">
        <f t="shared" ref="G13" si="4">E13*F13</f>
        <v>0</v>
      </c>
      <c r="H13" s="198">
        <f t="shared" ref="H13" si="5">G13+E13</f>
        <v>0</v>
      </c>
      <c r="I13" s="186" t="s">
        <v>136</v>
      </c>
    </row>
    <row r="14" spans="1:9" x14ac:dyDescent="0.25">
      <c r="A14" s="217" t="s">
        <v>139</v>
      </c>
      <c r="B14" s="194"/>
      <c r="C14" s="193"/>
      <c r="D14" s="193"/>
      <c r="E14" s="196">
        <f t="shared" si="0"/>
        <v>0</v>
      </c>
      <c r="F14" s="195"/>
      <c r="G14" s="197">
        <f t="shared" si="1"/>
        <v>0</v>
      </c>
      <c r="H14" s="198">
        <f t="shared" si="2"/>
        <v>0</v>
      </c>
      <c r="I14" s="181" t="s">
        <v>171</v>
      </c>
    </row>
    <row r="15" spans="1:9" x14ac:dyDescent="0.25">
      <c r="A15" s="217" t="s">
        <v>140</v>
      </c>
      <c r="B15" s="194"/>
      <c r="C15" s="193"/>
      <c r="D15" s="193"/>
      <c r="E15" s="196">
        <f t="shared" si="0"/>
        <v>0</v>
      </c>
      <c r="F15" s="195"/>
      <c r="G15" s="197">
        <f t="shared" si="1"/>
        <v>0</v>
      </c>
      <c r="H15" s="198">
        <f t="shared" si="2"/>
        <v>0</v>
      </c>
      <c r="I15" s="181" t="s">
        <v>137</v>
      </c>
    </row>
    <row r="16" spans="1:9" ht="15.75" thickBot="1" x14ac:dyDescent="0.3">
      <c r="A16" s="217" t="s">
        <v>141</v>
      </c>
      <c r="B16" s="194"/>
      <c r="C16" s="193"/>
      <c r="D16" s="193"/>
      <c r="E16" s="196">
        <f t="shared" si="0"/>
        <v>0</v>
      </c>
      <c r="F16" s="195"/>
      <c r="G16" s="197">
        <f t="shared" si="1"/>
        <v>0</v>
      </c>
      <c r="H16" s="198">
        <f t="shared" si="2"/>
        <v>0</v>
      </c>
      <c r="I16" s="182" t="s">
        <v>138</v>
      </c>
    </row>
    <row r="17" spans="1:8" x14ac:dyDescent="0.25">
      <c r="A17" s="217" t="s">
        <v>157</v>
      </c>
      <c r="B17" s="194"/>
      <c r="C17" s="193"/>
      <c r="D17" s="193"/>
      <c r="E17" s="196">
        <f t="shared" si="0"/>
        <v>0</v>
      </c>
      <c r="F17" s="195"/>
      <c r="G17" s="197">
        <f t="shared" si="1"/>
        <v>0</v>
      </c>
      <c r="H17" s="198">
        <f t="shared" si="2"/>
        <v>0</v>
      </c>
    </row>
    <row r="18" spans="1:8" x14ac:dyDescent="0.25">
      <c r="A18" s="217" t="s">
        <v>158</v>
      </c>
      <c r="B18" s="194"/>
      <c r="C18" s="193"/>
      <c r="D18" s="193"/>
      <c r="E18" s="196">
        <f t="shared" si="0"/>
        <v>0</v>
      </c>
      <c r="F18" s="195"/>
      <c r="G18" s="197">
        <f t="shared" si="1"/>
        <v>0</v>
      </c>
      <c r="H18" s="198">
        <f t="shared" si="2"/>
        <v>0</v>
      </c>
    </row>
    <row r="19" spans="1:8" x14ac:dyDescent="0.25">
      <c r="A19" s="217" t="s">
        <v>159</v>
      </c>
      <c r="B19" s="194"/>
      <c r="C19" s="193"/>
      <c r="D19" s="193"/>
      <c r="E19" s="196">
        <f t="shared" si="0"/>
        <v>0</v>
      </c>
      <c r="F19" s="195"/>
      <c r="G19" s="197">
        <f t="shared" si="1"/>
        <v>0</v>
      </c>
      <c r="H19" s="198">
        <f t="shared" si="2"/>
        <v>0</v>
      </c>
    </row>
    <row r="20" spans="1:8" x14ac:dyDescent="0.25">
      <c r="A20" s="217" t="s">
        <v>160</v>
      </c>
      <c r="B20" s="194"/>
      <c r="C20" s="193"/>
      <c r="D20" s="193"/>
      <c r="E20" s="196">
        <f t="shared" si="0"/>
        <v>0</v>
      </c>
      <c r="F20" s="195"/>
      <c r="G20" s="197">
        <f t="shared" si="1"/>
        <v>0</v>
      </c>
      <c r="H20" s="198">
        <f t="shared" si="2"/>
        <v>0</v>
      </c>
    </row>
    <row r="21" spans="1:8" x14ac:dyDescent="0.25">
      <c r="A21" s="217" t="s">
        <v>161</v>
      </c>
      <c r="B21" s="194"/>
      <c r="C21" s="193"/>
      <c r="D21" s="193"/>
      <c r="E21" s="196">
        <f t="shared" si="0"/>
        <v>0</v>
      </c>
      <c r="F21" s="195"/>
      <c r="G21" s="197">
        <f t="shared" si="1"/>
        <v>0</v>
      </c>
      <c r="H21" s="198">
        <f t="shared" si="2"/>
        <v>0</v>
      </c>
    </row>
    <row r="22" spans="1:8" x14ac:dyDescent="0.25">
      <c r="A22" s="217" t="s">
        <v>16</v>
      </c>
      <c r="B22" s="194"/>
      <c r="C22" s="193"/>
      <c r="D22" s="193"/>
      <c r="E22" s="196">
        <f t="shared" si="0"/>
        <v>0</v>
      </c>
      <c r="F22" s="195"/>
      <c r="G22" s="197">
        <f t="shared" si="1"/>
        <v>0</v>
      </c>
      <c r="H22" s="198">
        <f t="shared" si="2"/>
        <v>0</v>
      </c>
    </row>
    <row r="23" spans="1:8" x14ac:dyDescent="0.25">
      <c r="A23" s="217" t="s">
        <v>16</v>
      </c>
      <c r="B23" s="194"/>
      <c r="C23" s="193"/>
      <c r="D23" s="193"/>
      <c r="E23" s="196">
        <f t="shared" si="0"/>
        <v>0</v>
      </c>
      <c r="F23" s="195"/>
      <c r="G23" s="197">
        <f t="shared" si="1"/>
        <v>0</v>
      </c>
      <c r="H23" s="198">
        <f t="shared" si="2"/>
        <v>0</v>
      </c>
    </row>
    <row r="24" spans="1:8" ht="15.75" thickBot="1" x14ac:dyDescent="0.3">
      <c r="A24" s="217" t="s">
        <v>16</v>
      </c>
      <c r="B24" s="194"/>
      <c r="C24" s="193"/>
      <c r="D24" s="193"/>
      <c r="E24" s="200">
        <f t="shared" si="0"/>
        <v>0</v>
      </c>
      <c r="F24" s="195"/>
      <c r="G24" s="202">
        <f t="shared" si="1"/>
        <v>0</v>
      </c>
      <c r="H24" s="204">
        <f t="shared" si="2"/>
        <v>0</v>
      </c>
    </row>
    <row r="25" spans="1:8" ht="15.75" thickBot="1" x14ac:dyDescent="0.3">
      <c r="A25" s="199" t="s">
        <v>162</v>
      </c>
      <c r="B25" s="199"/>
      <c r="C25" s="199"/>
      <c r="D25" s="199"/>
      <c r="E25" s="201">
        <f>SUM(E3:E24)</f>
        <v>0</v>
      </c>
      <c r="G25" s="203">
        <f>SUM(G3:G24)</f>
        <v>0</v>
      </c>
      <c r="H25" s="205">
        <f>SUM(H3:H24)</f>
        <v>0</v>
      </c>
    </row>
    <row r="28" spans="1:8" x14ac:dyDescent="0.25">
      <c r="A28" s="214" t="s">
        <v>175</v>
      </c>
      <c r="B28" s="48"/>
      <c r="C28" s="48"/>
      <c r="D28" s="48"/>
      <c r="E28" s="48"/>
      <c r="F28" s="50"/>
      <c r="G28" s="50"/>
      <c r="H28" s="50"/>
    </row>
    <row r="29" spans="1:8" ht="39" x14ac:dyDescent="0.25">
      <c r="A29" s="191" t="s">
        <v>67</v>
      </c>
      <c r="B29" s="49" t="s">
        <v>68</v>
      </c>
      <c r="C29" s="49" t="s">
        <v>143</v>
      </c>
      <c r="D29" s="49" t="s">
        <v>144</v>
      </c>
      <c r="E29" s="49" t="s">
        <v>142</v>
      </c>
      <c r="F29" s="47" t="s">
        <v>145</v>
      </c>
      <c r="G29" s="49" t="s">
        <v>147</v>
      </c>
      <c r="H29" s="49" t="s">
        <v>146</v>
      </c>
    </row>
    <row r="30" spans="1:8" x14ac:dyDescent="0.25">
      <c r="A30" s="217" t="s">
        <v>70</v>
      </c>
      <c r="B30" s="194"/>
      <c r="C30" s="193"/>
      <c r="D30" s="193"/>
      <c r="E30" s="196">
        <f>B30*C30*D30</f>
        <v>0</v>
      </c>
      <c r="F30" s="195"/>
      <c r="G30" s="208">
        <f>E30*F30</f>
        <v>0</v>
      </c>
      <c r="H30" s="211">
        <f>G30+E30</f>
        <v>0</v>
      </c>
    </row>
    <row r="31" spans="1:8" x14ac:dyDescent="0.25">
      <c r="A31" s="217" t="s">
        <v>69</v>
      </c>
      <c r="B31" s="194"/>
      <c r="C31" s="193"/>
      <c r="D31" s="193"/>
      <c r="E31" s="196">
        <f t="shared" ref="E31:E51" si="6">B31*C31*D31</f>
        <v>0</v>
      </c>
      <c r="F31" s="195"/>
      <c r="G31" s="208">
        <f t="shared" ref="G31:G51" si="7">E31*F31</f>
        <v>0</v>
      </c>
      <c r="H31" s="212">
        <f t="shared" ref="H31:H51" si="8">G31+E31</f>
        <v>0</v>
      </c>
    </row>
    <row r="32" spans="1:8" x14ac:dyDescent="0.25">
      <c r="A32" s="217" t="s">
        <v>148</v>
      </c>
      <c r="B32" s="194"/>
      <c r="C32" s="193"/>
      <c r="D32" s="193"/>
      <c r="E32" s="196">
        <f t="shared" si="6"/>
        <v>0</v>
      </c>
      <c r="F32" s="195"/>
      <c r="G32" s="208">
        <f t="shared" si="7"/>
        <v>0</v>
      </c>
      <c r="H32" s="212">
        <f t="shared" si="8"/>
        <v>0</v>
      </c>
    </row>
    <row r="33" spans="1:8" x14ac:dyDescent="0.25">
      <c r="A33" s="217" t="s">
        <v>149</v>
      </c>
      <c r="B33" s="194"/>
      <c r="C33" s="193"/>
      <c r="D33" s="193"/>
      <c r="E33" s="196">
        <f t="shared" si="6"/>
        <v>0</v>
      </c>
      <c r="F33" s="195"/>
      <c r="G33" s="208">
        <f t="shared" si="7"/>
        <v>0</v>
      </c>
      <c r="H33" s="213">
        <f t="shared" si="8"/>
        <v>0</v>
      </c>
    </row>
    <row r="34" spans="1:8" x14ac:dyDescent="0.25">
      <c r="A34" s="217" t="s">
        <v>150</v>
      </c>
      <c r="B34" s="194"/>
      <c r="C34" s="193"/>
      <c r="D34" s="193"/>
      <c r="E34" s="196">
        <f t="shared" si="6"/>
        <v>0</v>
      </c>
      <c r="F34" s="195"/>
      <c r="G34" s="208">
        <f t="shared" si="7"/>
        <v>0</v>
      </c>
      <c r="H34" s="210">
        <f t="shared" si="8"/>
        <v>0</v>
      </c>
    </row>
    <row r="35" spans="1:8" x14ac:dyDescent="0.25">
      <c r="A35" s="217" t="s">
        <v>151</v>
      </c>
      <c r="B35" s="194"/>
      <c r="C35" s="193"/>
      <c r="D35" s="193"/>
      <c r="E35" s="196">
        <f t="shared" si="6"/>
        <v>0</v>
      </c>
      <c r="F35" s="195"/>
      <c r="G35" s="208">
        <f t="shared" si="7"/>
        <v>0</v>
      </c>
      <c r="H35" s="210">
        <f t="shared" si="8"/>
        <v>0</v>
      </c>
    </row>
    <row r="36" spans="1:8" x14ac:dyDescent="0.25">
      <c r="A36" s="217" t="s">
        <v>152</v>
      </c>
      <c r="B36" s="194"/>
      <c r="C36" s="193"/>
      <c r="D36" s="193"/>
      <c r="E36" s="196">
        <f t="shared" si="6"/>
        <v>0</v>
      </c>
      <c r="F36" s="195"/>
      <c r="G36" s="208">
        <f t="shared" si="7"/>
        <v>0</v>
      </c>
      <c r="H36" s="210">
        <f t="shared" si="8"/>
        <v>0</v>
      </c>
    </row>
    <row r="37" spans="1:8" x14ac:dyDescent="0.25">
      <c r="A37" s="217" t="s">
        <v>153</v>
      </c>
      <c r="B37" s="194"/>
      <c r="C37" s="193"/>
      <c r="D37" s="193"/>
      <c r="E37" s="196">
        <f t="shared" si="6"/>
        <v>0</v>
      </c>
      <c r="F37" s="195"/>
      <c r="G37" s="208">
        <f t="shared" si="7"/>
        <v>0</v>
      </c>
      <c r="H37" s="210">
        <f t="shared" si="8"/>
        <v>0</v>
      </c>
    </row>
    <row r="38" spans="1:8" x14ac:dyDescent="0.25">
      <c r="A38" s="217" t="s">
        <v>154</v>
      </c>
      <c r="B38" s="194"/>
      <c r="C38" s="193"/>
      <c r="D38" s="193"/>
      <c r="E38" s="196">
        <f t="shared" si="6"/>
        <v>0</v>
      </c>
      <c r="F38" s="195"/>
      <c r="G38" s="208">
        <f t="shared" si="7"/>
        <v>0</v>
      </c>
      <c r="H38" s="210">
        <f t="shared" si="8"/>
        <v>0</v>
      </c>
    </row>
    <row r="39" spans="1:8" x14ac:dyDescent="0.25">
      <c r="A39" s="217" t="s">
        <v>155</v>
      </c>
      <c r="B39" s="194"/>
      <c r="C39" s="193"/>
      <c r="D39" s="193"/>
      <c r="E39" s="196">
        <f t="shared" si="6"/>
        <v>0</v>
      </c>
      <c r="F39" s="195"/>
      <c r="G39" s="208">
        <f t="shared" si="7"/>
        <v>0</v>
      </c>
      <c r="H39" s="210">
        <f t="shared" si="8"/>
        <v>0</v>
      </c>
    </row>
    <row r="40" spans="1:8" x14ac:dyDescent="0.25">
      <c r="A40" s="217" t="s">
        <v>156</v>
      </c>
      <c r="B40" s="194"/>
      <c r="C40" s="193"/>
      <c r="D40" s="193"/>
      <c r="E40" s="196">
        <f t="shared" si="6"/>
        <v>0</v>
      </c>
      <c r="F40" s="195"/>
      <c r="G40" s="197">
        <f t="shared" si="7"/>
        <v>0</v>
      </c>
      <c r="H40" s="209">
        <f t="shared" si="8"/>
        <v>0</v>
      </c>
    </row>
    <row r="41" spans="1:8" x14ac:dyDescent="0.25">
      <c r="A41" s="217" t="s">
        <v>139</v>
      </c>
      <c r="B41" s="194"/>
      <c r="C41" s="193"/>
      <c r="D41" s="193"/>
      <c r="E41" s="196">
        <f t="shared" si="6"/>
        <v>0</v>
      </c>
      <c r="F41" s="195"/>
      <c r="G41" s="197">
        <f t="shared" si="7"/>
        <v>0</v>
      </c>
      <c r="H41" s="198">
        <f t="shared" si="8"/>
        <v>0</v>
      </c>
    </row>
    <row r="42" spans="1:8" x14ac:dyDescent="0.25">
      <c r="A42" s="217" t="s">
        <v>140</v>
      </c>
      <c r="B42" s="194"/>
      <c r="C42" s="193"/>
      <c r="D42" s="193"/>
      <c r="E42" s="196">
        <f t="shared" si="6"/>
        <v>0</v>
      </c>
      <c r="F42" s="195"/>
      <c r="G42" s="197">
        <f t="shared" si="7"/>
        <v>0</v>
      </c>
      <c r="H42" s="198">
        <f t="shared" si="8"/>
        <v>0</v>
      </c>
    </row>
    <row r="43" spans="1:8" x14ac:dyDescent="0.25">
      <c r="A43" s="217" t="s">
        <v>141</v>
      </c>
      <c r="B43" s="194"/>
      <c r="C43" s="193"/>
      <c r="D43" s="193"/>
      <c r="E43" s="196">
        <f t="shared" si="6"/>
        <v>0</v>
      </c>
      <c r="F43" s="195"/>
      <c r="G43" s="197">
        <f t="shared" si="7"/>
        <v>0</v>
      </c>
      <c r="H43" s="198">
        <f t="shared" si="8"/>
        <v>0</v>
      </c>
    </row>
    <row r="44" spans="1:8" x14ac:dyDescent="0.25">
      <c r="A44" s="217" t="s">
        <v>157</v>
      </c>
      <c r="B44" s="194"/>
      <c r="C44" s="193"/>
      <c r="D44" s="193"/>
      <c r="E44" s="196">
        <f t="shared" si="6"/>
        <v>0</v>
      </c>
      <c r="F44" s="195"/>
      <c r="G44" s="197">
        <f t="shared" si="7"/>
        <v>0</v>
      </c>
      <c r="H44" s="198">
        <f t="shared" si="8"/>
        <v>0</v>
      </c>
    </row>
    <row r="45" spans="1:8" x14ac:dyDescent="0.25">
      <c r="A45" s="217" t="s">
        <v>158</v>
      </c>
      <c r="B45" s="194"/>
      <c r="C45" s="193"/>
      <c r="D45" s="193"/>
      <c r="E45" s="196">
        <f t="shared" si="6"/>
        <v>0</v>
      </c>
      <c r="F45" s="195"/>
      <c r="G45" s="197">
        <f t="shared" si="7"/>
        <v>0</v>
      </c>
      <c r="H45" s="198">
        <f t="shared" si="8"/>
        <v>0</v>
      </c>
    </row>
    <row r="46" spans="1:8" x14ac:dyDescent="0.25">
      <c r="A46" s="217" t="s">
        <v>159</v>
      </c>
      <c r="B46" s="194"/>
      <c r="C46" s="193"/>
      <c r="D46" s="193"/>
      <c r="E46" s="196">
        <f t="shared" si="6"/>
        <v>0</v>
      </c>
      <c r="F46" s="195"/>
      <c r="G46" s="197">
        <f t="shared" si="7"/>
        <v>0</v>
      </c>
      <c r="H46" s="198">
        <f t="shared" si="8"/>
        <v>0</v>
      </c>
    </row>
    <row r="47" spans="1:8" x14ac:dyDescent="0.25">
      <c r="A47" s="217" t="s">
        <v>160</v>
      </c>
      <c r="B47" s="194"/>
      <c r="C47" s="193"/>
      <c r="D47" s="193"/>
      <c r="E47" s="196">
        <f t="shared" si="6"/>
        <v>0</v>
      </c>
      <c r="F47" s="195"/>
      <c r="G47" s="197">
        <f t="shared" si="7"/>
        <v>0</v>
      </c>
      <c r="H47" s="198">
        <f t="shared" si="8"/>
        <v>0</v>
      </c>
    </row>
    <row r="48" spans="1:8" x14ac:dyDescent="0.25">
      <c r="A48" s="217" t="s">
        <v>161</v>
      </c>
      <c r="B48" s="194"/>
      <c r="C48" s="193"/>
      <c r="D48" s="193"/>
      <c r="E48" s="196">
        <f t="shared" si="6"/>
        <v>0</v>
      </c>
      <c r="F48" s="195"/>
      <c r="G48" s="197">
        <f t="shared" si="7"/>
        <v>0</v>
      </c>
      <c r="H48" s="198">
        <f t="shared" si="8"/>
        <v>0</v>
      </c>
    </row>
    <row r="49" spans="1:8" x14ac:dyDescent="0.25">
      <c r="A49" s="217" t="s">
        <v>16</v>
      </c>
      <c r="B49" s="194"/>
      <c r="C49" s="193"/>
      <c r="D49" s="193"/>
      <c r="E49" s="196">
        <f t="shared" si="6"/>
        <v>0</v>
      </c>
      <c r="F49" s="195"/>
      <c r="G49" s="197">
        <f t="shared" si="7"/>
        <v>0</v>
      </c>
      <c r="H49" s="198">
        <f t="shared" si="8"/>
        <v>0</v>
      </c>
    </row>
    <row r="50" spans="1:8" x14ac:dyDescent="0.25">
      <c r="A50" s="217" t="s">
        <v>16</v>
      </c>
      <c r="B50" s="194"/>
      <c r="C50" s="193"/>
      <c r="D50" s="193"/>
      <c r="E50" s="196">
        <f t="shared" si="6"/>
        <v>0</v>
      </c>
      <c r="F50" s="195"/>
      <c r="G50" s="197">
        <f t="shared" si="7"/>
        <v>0</v>
      </c>
      <c r="H50" s="198">
        <f t="shared" si="8"/>
        <v>0</v>
      </c>
    </row>
    <row r="51" spans="1:8" ht="15.75" thickBot="1" x14ac:dyDescent="0.3">
      <c r="A51" s="217" t="s">
        <v>16</v>
      </c>
      <c r="B51" s="194"/>
      <c r="C51" s="193"/>
      <c r="D51" s="193"/>
      <c r="E51" s="200">
        <f t="shared" si="6"/>
        <v>0</v>
      </c>
      <c r="F51" s="195"/>
      <c r="G51" s="202">
        <f t="shared" si="7"/>
        <v>0</v>
      </c>
      <c r="H51" s="204">
        <f t="shared" si="8"/>
        <v>0</v>
      </c>
    </row>
    <row r="52" spans="1:8" ht="15.75" thickBot="1" x14ac:dyDescent="0.3">
      <c r="A52" s="218" t="s">
        <v>162</v>
      </c>
      <c r="B52" s="199"/>
      <c r="C52" s="199"/>
      <c r="D52" s="199"/>
      <c r="E52" s="201">
        <f>SUM(E30:E51)</f>
        <v>0</v>
      </c>
      <c r="G52" s="203">
        <f>SUM(G30:G51)</f>
        <v>0</v>
      </c>
      <c r="H52" s="205">
        <f>SUM(H30:H51)</f>
        <v>0</v>
      </c>
    </row>
    <row r="53" spans="1:8" x14ac:dyDescent="0.25">
      <c r="A53" s="192"/>
    </row>
    <row r="54" spans="1:8" x14ac:dyDescent="0.25">
      <c r="A54" s="214" t="s">
        <v>176</v>
      </c>
      <c r="B54" s="48"/>
      <c r="C54" s="48"/>
      <c r="D54" s="48"/>
      <c r="E54" s="48"/>
      <c r="F54" s="50"/>
      <c r="G54" s="50"/>
      <c r="H54" s="50"/>
    </row>
    <row r="55" spans="1:8" ht="39" x14ac:dyDescent="0.25">
      <c r="A55" s="191" t="s">
        <v>67</v>
      </c>
      <c r="B55" s="49" t="s">
        <v>68</v>
      </c>
      <c r="C55" s="49" t="s">
        <v>143</v>
      </c>
      <c r="D55" s="49" t="s">
        <v>144</v>
      </c>
      <c r="E55" s="49" t="s">
        <v>142</v>
      </c>
      <c r="F55" s="47" t="s">
        <v>145</v>
      </c>
      <c r="G55" s="49" t="s">
        <v>147</v>
      </c>
      <c r="H55" s="49" t="s">
        <v>146</v>
      </c>
    </row>
    <row r="56" spans="1:8" x14ac:dyDescent="0.25">
      <c r="A56" s="217" t="s">
        <v>70</v>
      </c>
      <c r="B56" s="194"/>
      <c r="C56" s="193"/>
      <c r="D56" s="193"/>
      <c r="E56" s="196">
        <f>B56*C56*D56</f>
        <v>0</v>
      </c>
      <c r="F56" s="195"/>
      <c r="G56" s="208">
        <f>E56*F56</f>
        <v>0</v>
      </c>
      <c r="H56" s="211">
        <f>G56+E56</f>
        <v>0</v>
      </c>
    </row>
    <row r="57" spans="1:8" x14ac:dyDescent="0.25">
      <c r="A57" s="217" t="s">
        <v>69</v>
      </c>
      <c r="B57" s="194"/>
      <c r="C57" s="193"/>
      <c r="D57" s="193"/>
      <c r="E57" s="196">
        <f t="shared" ref="E57:E77" si="9">B57*C57*D57</f>
        <v>0</v>
      </c>
      <c r="F57" s="195"/>
      <c r="G57" s="208">
        <f t="shared" ref="G57:G77" si="10">E57*F57</f>
        <v>0</v>
      </c>
      <c r="H57" s="212">
        <f t="shared" ref="H57:H77" si="11">G57+E57</f>
        <v>0</v>
      </c>
    </row>
    <row r="58" spans="1:8" x14ac:dyDescent="0.25">
      <c r="A58" s="217" t="s">
        <v>148</v>
      </c>
      <c r="B58" s="194"/>
      <c r="C58" s="193"/>
      <c r="D58" s="193"/>
      <c r="E58" s="196">
        <f t="shared" si="9"/>
        <v>0</v>
      </c>
      <c r="F58" s="195"/>
      <c r="G58" s="208">
        <f t="shared" si="10"/>
        <v>0</v>
      </c>
      <c r="H58" s="212">
        <f t="shared" si="11"/>
        <v>0</v>
      </c>
    </row>
    <row r="59" spans="1:8" x14ac:dyDescent="0.25">
      <c r="A59" s="217" t="s">
        <v>149</v>
      </c>
      <c r="B59" s="194"/>
      <c r="C59" s="193"/>
      <c r="D59" s="193"/>
      <c r="E59" s="196">
        <f t="shared" si="9"/>
        <v>0</v>
      </c>
      <c r="F59" s="195"/>
      <c r="G59" s="208">
        <f t="shared" si="10"/>
        <v>0</v>
      </c>
      <c r="H59" s="212">
        <f t="shared" si="11"/>
        <v>0</v>
      </c>
    </row>
    <row r="60" spans="1:8" x14ac:dyDescent="0.25">
      <c r="A60" s="217" t="s">
        <v>150</v>
      </c>
      <c r="B60" s="194"/>
      <c r="C60" s="193"/>
      <c r="D60" s="193"/>
      <c r="E60" s="196">
        <f t="shared" si="9"/>
        <v>0</v>
      </c>
      <c r="F60" s="195"/>
      <c r="G60" s="208">
        <f t="shared" si="10"/>
        <v>0</v>
      </c>
      <c r="H60" s="212">
        <f t="shared" si="11"/>
        <v>0</v>
      </c>
    </row>
    <row r="61" spans="1:8" x14ac:dyDescent="0.25">
      <c r="A61" s="217" t="s">
        <v>151</v>
      </c>
      <c r="B61" s="194"/>
      <c r="C61" s="193"/>
      <c r="D61" s="193"/>
      <c r="E61" s="196">
        <f t="shared" si="9"/>
        <v>0</v>
      </c>
      <c r="F61" s="195"/>
      <c r="G61" s="208">
        <f t="shared" si="10"/>
        <v>0</v>
      </c>
      <c r="H61" s="212">
        <f t="shared" si="11"/>
        <v>0</v>
      </c>
    </row>
    <row r="62" spans="1:8" x14ac:dyDescent="0.25">
      <c r="A62" s="217" t="s">
        <v>152</v>
      </c>
      <c r="B62" s="194"/>
      <c r="C62" s="193"/>
      <c r="D62" s="193"/>
      <c r="E62" s="196">
        <f t="shared" si="9"/>
        <v>0</v>
      </c>
      <c r="F62" s="195"/>
      <c r="G62" s="208">
        <f t="shared" si="10"/>
        <v>0</v>
      </c>
      <c r="H62" s="212">
        <f t="shared" si="11"/>
        <v>0</v>
      </c>
    </row>
    <row r="63" spans="1:8" x14ac:dyDescent="0.25">
      <c r="A63" s="217" t="s">
        <v>153</v>
      </c>
      <c r="B63" s="194"/>
      <c r="C63" s="193"/>
      <c r="D63" s="193"/>
      <c r="E63" s="196">
        <f t="shared" si="9"/>
        <v>0</v>
      </c>
      <c r="F63" s="195"/>
      <c r="G63" s="208">
        <f t="shared" si="10"/>
        <v>0</v>
      </c>
      <c r="H63" s="212">
        <f t="shared" si="11"/>
        <v>0</v>
      </c>
    </row>
    <row r="64" spans="1:8" x14ac:dyDescent="0.25">
      <c r="A64" s="217" t="s">
        <v>154</v>
      </c>
      <c r="B64" s="194"/>
      <c r="C64" s="193"/>
      <c r="D64" s="193"/>
      <c r="E64" s="196">
        <f t="shared" si="9"/>
        <v>0</v>
      </c>
      <c r="F64" s="195"/>
      <c r="G64" s="208">
        <f t="shared" si="10"/>
        <v>0</v>
      </c>
      <c r="H64" s="212">
        <f t="shared" si="11"/>
        <v>0</v>
      </c>
    </row>
    <row r="65" spans="1:8" x14ac:dyDescent="0.25">
      <c r="A65" s="217" t="s">
        <v>155</v>
      </c>
      <c r="B65" s="194"/>
      <c r="C65" s="193"/>
      <c r="D65" s="193"/>
      <c r="E65" s="196">
        <f t="shared" si="9"/>
        <v>0</v>
      </c>
      <c r="F65" s="195"/>
      <c r="G65" s="208">
        <f t="shared" si="10"/>
        <v>0</v>
      </c>
      <c r="H65" s="213">
        <f t="shared" si="11"/>
        <v>0</v>
      </c>
    </row>
    <row r="66" spans="1:8" x14ac:dyDescent="0.25">
      <c r="A66" s="217" t="s">
        <v>156</v>
      </c>
      <c r="B66" s="194"/>
      <c r="C66" s="193"/>
      <c r="D66" s="193"/>
      <c r="E66" s="196">
        <f t="shared" si="9"/>
        <v>0</v>
      </c>
      <c r="F66" s="195"/>
      <c r="G66" s="197">
        <f t="shared" si="10"/>
        <v>0</v>
      </c>
      <c r="H66" s="209">
        <f t="shared" si="11"/>
        <v>0</v>
      </c>
    </row>
    <row r="67" spans="1:8" x14ac:dyDescent="0.25">
      <c r="A67" s="217" t="s">
        <v>139</v>
      </c>
      <c r="B67" s="194"/>
      <c r="C67" s="193"/>
      <c r="D67" s="193"/>
      <c r="E67" s="196">
        <f t="shared" si="9"/>
        <v>0</v>
      </c>
      <c r="F67" s="195"/>
      <c r="G67" s="197">
        <f t="shared" si="10"/>
        <v>0</v>
      </c>
      <c r="H67" s="198">
        <f t="shared" si="11"/>
        <v>0</v>
      </c>
    </row>
    <row r="68" spans="1:8" x14ac:dyDescent="0.25">
      <c r="A68" s="217" t="s">
        <v>140</v>
      </c>
      <c r="B68" s="194"/>
      <c r="C68" s="193"/>
      <c r="D68" s="193"/>
      <c r="E68" s="196">
        <f t="shared" si="9"/>
        <v>0</v>
      </c>
      <c r="F68" s="195"/>
      <c r="G68" s="197">
        <f t="shared" si="10"/>
        <v>0</v>
      </c>
      <c r="H68" s="198">
        <f t="shared" si="11"/>
        <v>0</v>
      </c>
    </row>
    <row r="69" spans="1:8" x14ac:dyDescent="0.25">
      <c r="A69" s="217" t="s">
        <v>141</v>
      </c>
      <c r="B69" s="194"/>
      <c r="C69" s="193"/>
      <c r="D69" s="193"/>
      <c r="E69" s="196">
        <f t="shared" si="9"/>
        <v>0</v>
      </c>
      <c r="F69" s="195"/>
      <c r="G69" s="197">
        <f t="shared" si="10"/>
        <v>0</v>
      </c>
      <c r="H69" s="198">
        <f t="shared" si="11"/>
        <v>0</v>
      </c>
    </row>
    <row r="70" spans="1:8" x14ac:dyDescent="0.25">
      <c r="A70" s="217" t="s">
        <v>157</v>
      </c>
      <c r="B70" s="194"/>
      <c r="C70" s="193"/>
      <c r="D70" s="193"/>
      <c r="E70" s="196">
        <f t="shared" si="9"/>
        <v>0</v>
      </c>
      <c r="F70" s="195"/>
      <c r="G70" s="197">
        <f t="shared" si="10"/>
        <v>0</v>
      </c>
      <c r="H70" s="198">
        <f t="shared" si="11"/>
        <v>0</v>
      </c>
    </row>
    <row r="71" spans="1:8" x14ac:dyDescent="0.25">
      <c r="A71" s="217" t="s">
        <v>158</v>
      </c>
      <c r="B71" s="194"/>
      <c r="C71" s="193"/>
      <c r="D71" s="193"/>
      <c r="E71" s="196">
        <f t="shared" si="9"/>
        <v>0</v>
      </c>
      <c r="F71" s="195"/>
      <c r="G71" s="197">
        <f t="shared" si="10"/>
        <v>0</v>
      </c>
      <c r="H71" s="198">
        <f t="shared" si="11"/>
        <v>0</v>
      </c>
    </row>
    <row r="72" spans="1:8" x14ac:dyDescent="0.25">
      <c r="A72" s="217" t="s">
        <v>159</v>
      </c>
      <c r="B72" s="194"/>
      <c r="C72" s="193"/>
      <c r="D72" s="193"/>
      <c r="E72" s="196">
        <f t="shared" si="9"/>
        <v>0</v>
      </c>
      <c r="F72" s="195"/>
      <c r="G72" s="197">
        <f t="shared" si="10"/>
        <v>0</v>
      </c>
      <c r="H72" s="198">
        <f t="shared" si="11"/>
        <v>0</v>
      </c>
    </row>
    <row r="73" spans="1:8" x14ac:dyDescent="0.25">
      <c r="A73" s="217" t="s">
        <v>160</v>
      </c>
      <c r="B73" s="194"/>
      <c r="C73" s="193"/>
      <c r="D73" s="193"/>
      <c r="E73" s="196">
        <f t="shared" si="9"/>
        <v>0</v>
      </c>
      <c r="F73" s="195"/>
      <c r="G73" s="197">
        <f t="shared" si="10"/>
        <v>0</v>
      </c>
      <c r="H73" s="198">
        <f t="shared" si="11"/>
        <v>0</v>
      </c>
    </row>
    <row r="74" spans="1:8" x14ac:dyDescent="0.25">
      <c r="A74" s="217" t="s">
        <v>161</v>
      </c>
      <c r="B74" s="194"/>
      <c r="C74" s="193"/>
      <c r="D74" s="193"/>
      <c r="E74" s="196">
        <f t="shared" si="9"/>
        <v>0</v>
      </c>
      <c r="F74" s="195"/>
      <c r="G74" s="197">
        <f t="shared" si="10"/>
        <v>0</v>
      </c>
      <c r="H74" s="198">
        <f t="shared" si="11"/>
        <v>0</v>
      </c>
    </row>
    <row r="75" spans="1:8" x14ac:dyDescent="0.25">
      <c r="A75" s="217" t="s">
        <v>16</v>
      </c>
      <c r="B75" s="194"/>
      <c r="C75" s="193"/>
      <c r="D75" s="193"/>
      <c r="E75" s="196">
        <f t="shared" si="9"/>
        <v>0</v>
      </c>
      <c r="F75" s="195"/>
      <c r="G75" s="197">
        <f t="shared" si="10"/>
        <v>0</v>
      </c>
      <c r="H75" s="198">
        <f t="shared" si="11"/>
        <v>0</v>
      </c>
    </row>
    <row r="76" spans="1:8" x14ac:dyDescent="0.25">
      <c r="A76" s="217" t="s">
        <v>16</v>
      </c>
      <c r="B76" s="194"/>
      <c r="C76" s="193"/>
      <c r="D76" s="193"/>
      <c r="E76" s="196">
        <f t="shared" si="9"/>
        <v>0</v>
      </c>
      <c r="F76" s="195"/>
      <c r="G76" s="197">
        <f t="shared" si="10"/>
        <v>0</v>
      </c>
      <c r="H76" s="198">
        <f t="shared" si="11"/>
        <v>0</v>
      </c>
    </row>
    <row r="77" spans="1:8" ht="15.75" thickBot="1" x14ac:dyDescent="0.3">
      <c r="A77" s="217" t="s">
        <v>16</v>
      </c>
      <c r="B77" s="194"/>
      <c r="C77" s="193"/>
      <c r="D77" s="193"/>
      <c r="E77" s="200">
        <f t="shared" si="9"/>
        <v>0</v>
      </c>
      <c r="F77" s="195"/>
      <c r="G77" s="202">
        <f t="shared" si="10"/>
        <v>0</v>
      </c>
      <c r="H77" s="204">
        <f t="shared" si="11"/>
        <v>0</v>
      </c>
    </row>
    <row r="78" spans="1:8" ht="15.75" thickBot="1" x14ac:dyDescent="0.3">
      <c r="A78" s="218" t="s">
        <v>162</v>
      </c>
      <c r="B78" s="199"/>
      <c r="C78" s="199"/>
      <c r="D78" s="199"/>
      <c r="E78" s="201">
        <f>SUM(E56:E77)</f>
        <v>0</v>
      </c>
      <c r="G78" s="203">
        <f>SUM(G56:G77)</f>
        <v>0</v>
      </c>
      <c r="H78" s="205">
        <f>SUM(H56:H77)</f>
        <v>0</v>
      </c>
    </row>
    <row r="79" spans="1:8" x14ac:dyDescent="0.25">
      <c r="A79" s="54"/>
      <c r="B79" s="54"/>
      <c r="C79" s="54"/>
      <c r="D79" s="54"/>
      <c r="E79" s="54"/>
      <c r="F79" s="54"/>
      <c r="G79" s="54"/>
      <c r="H79" s="54"/>
    </row>
    <row r="80" spans="1:8" x14ac:dyDescent="0.25">
      <c r="A80" s="54"/>
      <c r="B80" s="54"/>
      <c r="C80" s="54"/>
      <c r="D80" s="54"/>
      <c r="E80" s="54"/>
      <c r="F80" s="54"/>
      <c r="G80" s="54"/>
      <c r="H80" s="54"/>
    </row>
    <row r="81" spans="1:8" x14ac:dyDescent="0.25">
      <c r="A81" s="54"/>
      <c r="B81" s="54"/>
      <c r="C81" s="54"/>
      <c r="D81" s="54"/>
      <c r="E81" s="54"/>
      <c r="F81" s="54"/>
      <c r="G81" s="54"/>
      <c r="H81" s="54"/>
    </row>
  </sheetData>
  <sheetProtection algorithmName="SHA-512" hashValue="/EC2NbfItw5w6G8hzMjOxMjKSTaZc86LNhN+0ARbYr11EcjGIOcW1ZiIFBgRbkk3eP90XDjYVsCoyzsRmiYyBA==" saltValue="W0S2GsMhpJBKJc4MI/8JbA==" spinCount="100000" sheet="1" objects="1" scenarios="1"/>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tabSelected="1" topLeftCell="A22" workbookViewId="0">
      <selection activeCell="C37" sqref="C37"/>
    </sheetView>
  </sheetViews>
  <sheetFormatPr defaultRowHeight="15" x14ac:dyDescent="0.25"/>
  <cols>
    <col min="1" max="1" width="26.28515625" customWidth="1"/>
    <col min="2" max="2" width="24.28515625" customWidth="1"/>
    <col min="3" max="3" width="4.42578125" customWidth="1"/>
    <col min="4" max="4" width="20.42578125" customWidth="1"/>
  </cols>
  <sheetData>
    <row r="1" spans="1:4" ht="20.25" thickBot="1" x14ac:dyDescent="0.35">
      <c r="A1" s="284" t="s">
        <v>179</v>
      </c>
      <c r="B1" s="284"/>
      <c r="C1" s="284"/>
      <c r="D1" s="284"/>
    </row>
    <row r="2" spans="1:4" ht="15.75" thickTop="1" x14ac:dyDescent="0.25">
      <c r="A2" s="249" t="s">
        <v>0</v>
      </c>
      <c r="B2" s="251" t="s">
        <v>1</v>
      </c>
      <c r="C2" s="248"/>
      <c r="D2" s="118"/>
    </row>
    <row r="3" spans="1:4" x14ac:dyDescent="0.25">
      <c r="A3" s="250"/>
      <c r="B3" s="251" t="s">
        <v>2</v>
      </c>
      <c r="C3" s="248"/>
      <c r="D3" s="118"/>
    </row>
    <row r="4" spans="1:4" x14ac:dyDescent="0.25">
      <c r="A4" s="252"/>
      <c r="B4" s="251" t="s">
        <v>3</v>
      </c>
      <c r="C4" s="248"/>
      <c r="D4" s="263">
        <v>-6500</v>
      </c>
    </row>
    <row r="5" spans="1:4" ht="15.75" thickBot="1" x14ac:dyDescent="0.3">
      <c r="A5" s="253" t="s">
        <v>4</v>
      </c>
      <c r="B5" s="254"/>
      <c r="C5" s="254"/>
      <c r="D5" s="255" t="s">
        <v>5</v>
      </c>
    </row>
    <row r="6" spans="1:4" x14ac:dyDescent="0.25">
      <c r="A6" s="256" t="s">
        <v>6</v>
      </c>
      <c r="B6" s="244"/>
      <c r="C6" s="248"/>
      <c r="D6" s="265">
        <f>D2*B6</f>
        <v>0</v>
      </c>
    </row>
    <row r="7" spans="1:4" x14ac:dyDescent="0.25">
      <c r="A7" s="256" t="s">
        <v>7</v>
      </c>
      <c r="B7" s="244"/>
      <c r="C7" s="248"/>
      <c r="D7" s="265">
        <f>D2*B7</f>
        <v>0</v>
      </c>
    </row>
    <row r="8" spans="1:4" x14ac:dyDescent="0.25">
      <c r="A8" s="256" t="s">
        <v>8</v>
      </c>
      <c r="B8" s="244"/>
      <c r="C8" s="248"/>
      <c r="D8" s="265">
        <f>D2*B8</f>
        <v>0</v>
      </c>
    </row>
    <row r="9" spans="1:4" ht="15.75" thickBot="1" x14ac:dyDescent="0.3">
      <c r="A9" s="256" t="s">
        <v>9</v>
      </c>
      <c r="B9" s="244"/>
      <c r="C9" s="248"/>
      <c r="D9" s="265">
        <f>D2*B9</f>
        <v>0</v>
      </c>
    </row>
    <row r="10" spans="1:4" ht="16.5" thickTop="1" thickBot="1" x14ac:dyDescent="0.3">
      <c r="A10" s="256" t="s">
        <v>10</v>
      </c>
      <c r="B10" s="257">
        <f>SUM(B6:B9)</f>
        <v>0</v>
      </c>
      <c r="C10" s="248"/>
      <c r="D10" s="258">
        <f>SUM(D6:D9)</f>
        <v>0</v>
      </c>
    </row>
    <row r="11" spans="1:4" ht="15.75" thickTop="1" x14ac:dyDescent="0.25">
      <c r="A11" s="256"/>
      <c r="B11" s="259"/>
      <c r="C11" s="248"/>
      <c r="D11" s="260"/>
    </row>
    <row r="12" spans="1:4" ht="15.75" thickBot="1" x14ac:dyDescent="0.3">
      <c r="A12" s="255" t="s">
        <v>11</v>
      </c>
      <c r="B12" s="261"/>
      <c r="C12" s="248"/>
      <c r="D12" s="255" t="s">
        <v>12</v>
      </c>
    </row>
    <row r="13" spans="1:4" x14ac:dyDescent="0.25">
      <c r="A13" s="256" t="s">
        <v>13</v>
      </c>
      <c r="B13" s="245"/>
      <c r="C13" s="248"/>
      <c r="D13" s="266">
        <f>D6*B13</f>
        <v>0</v>
      </c>
    </row>
    <row r="14" spans="1:4" x14ac:dyDescent="0.25">
      <c r="A14" s="256" t="s">
        <v>14</v>
      </c>
      <c r="B14" s="245"/>
      <c r="C14" s="248"/>
      <c r="D14" s="266">
        <f>D7*B14</f>
        <v>0</v>
      </c>
    </row>
    <row r="15" spans="1:4" x14ac:dyDescent="0.25">
      <c r="A15" s="256" t="s">
        <v>15</v>
      </c>
      <c r="B15" s="245"/>
      <c r="C15" s="248"/>
      <c r="D15" s="266">
        <f>D8*B15</f>
        <v>0</v>
      </c>
    </row>
    <row r="16" spans="1:4" x14ac:dyDescent="0.25">
      <c r="A16" s="256" t="s">
        <v>16</v>
      </c>
      <c r="B16" s="245"/>
      <c r="C16" s="248"/>
      <c r="D16" s="266">
        <f>D9*B16</f>
        <v>0</v>
      </c>
    </row>
    <row r="17" spans="1:4" x14ac:dyDescent="0.25">
      <c r="A17" s="256"/>
      <c r="B17" s="264" t="s">
        <v>41</v>
      </c>
      <c r="C17" s="262"/>
      <c r="D17" s="266">
        <f>SUM(D13:D16)</f>
        <v>0</v>
      </c>
    </row>
    <row r="18" spans="1:4" x14ac:dyDescent="0.25">
      <c r="A18" s="247"/>
      <c r="B18" s="264" t="s">
        <v>180</v>
      </c>
      <c r="C18" s="247"/>
      <c r="D18" s="246"/>
    </row>
    <row r="19" spans="1:4" x14ac:dyDescent="0.25">
      <c r="A19" s="247"/>
      <c r="B19" s="264" t="s">
        <v>181</v>
      </c>
      <c r="C19" s="247"/>
      <c r="D19" s="266">
        <f>D17-D18</f>
        <v>0</v>
      </c>
    </row>
  </sheetData>
  <sheetProtection algorithmName="SHA-512" hashValue="IG4HmwS6WNUx61qmnSnFxMlDIeEFWk4wOZ4ohjkLnQe6qsxw7zJkPGJJG6alA5nXxUVzx3ib1dUnmUYlbI+3yw==" saltValue="klfnMwketB6KfD5FZeQ2zA==" spinCount="100000" sheet="1" objects="1" scenarios="1"/>
  <mergeCells count="1">
    <mergeCell ref="A1:D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Budget</vt:lpstr>
      <vt:lpstr>Calculating Projected Visits</vt:lpstr>
      <vt:lpstr>Calculating Projected Gross Ch.</vt:lpstr>
      <vt:lpstr>Staffing and Salaries</vt:lpstr>
      <vt:lpstr>Payer Mix Projections</vt:lpstr>
    </vt:vector>
  </TitlesOfParts>
  <Company>DentaQuest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DentaQuest</dc:creator>
  <cp:lastModifiedBy>DentaQuest</cp:lastModifiedBy>
  <dcterms:created xsi:type="dcterms:W3CDTF">2014-04-16T19:44:52Z</dcterms:created>
  <dcterms:modified xsi:type="dcterms:W3CDTF">2018-12-10T21:17:38Z</dcterms:modified>
</cp:coreProperties>
</file>